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123\меню с 13 по 17 марта\"/>
    </mc:Choice>
  </mc:AlternateContent>
  <xr:revisionPtr revIDLastSave="0" documentId="13_ncr:1_{986BB1E2-477D-49F3-88A0-438900A2AEF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2" i="1" l="1"/>
  <c r="C13" i="1"/>
  <c r="C14" i="1"/>
  <c r="C15" i="1"/>
  <c r="C16" i="1"/>
  <c r="C17" i="1"/>
  <c r="C18" i="1"/>
  <c r="C19" i="1"/>
  <c r="G12" i="1"/>
  <c r="G13" i="1"/>
  <c r="G14" i="1"/>
  <c r="G15" i="1"/>
  <c r="G16" i="1"/>
  <c r="G17" i="1"/>
  <c r="G18" i="1"/>
  <c r="G19" i="1"/>
  <c r="H12" i="1"/>
  <c r="I12" i="1"/>
  <c r="J12" i="1"/>
  <c r="H13" i="1"/>
  <c r="I13" i="1"/>
  <c r="J13" i="1"/>
  <c r="H14" i="1"/>
  <c r="I14" i="1"/>
  <c r="J14" i="1"/>
  <c r="H15" i="1"/>
  <c r="I15" i="1"/>
  <c r="J15" i="1"/>
  <c r="H16" i="1"/>
  <c r="I16" i="1"/>
  <c r="J16" i="1"/>
  <c r="H17" i="1"/>
  <c r="I17" i="1"/>
  <c r="J17" i="1"/>
  <c r="H18" i="1"/>
  <c r="I18" i="1"/>
  <c r="J18" i="1"/>
  <c r="H19" i="1"/>
  <c r="I19" i="1"/>
  <c r="J19" i="1"/>
  <c r="E12" i="1"/>
  <c r="E13" i="1"/>
  <c r="E14" i="1"/>
  <c r="E15" i="1"/>
  <c r="E16" i="1"/>
  <c r="E17" i="1"/>
  <c r="E18" i="1"/>
  <c r="E19" i="1"/>
  <c r="D12" i="1"/>
  <c r="D13" i="1"/>
  <c r="D14" i="1"/>
  <c r="D15" i="1"/>
  <c r="D16" i="1"/>
  <c r="D17" i="1"/>
  <c r="D18" i="1"/>
  <c r="C4" i="1"/>
  <c r="C5" i="1"/>
  <c r="C6" i="1"/>
  <c r="C7" i="1"/>
  <c r="H4" i="1"/>
  <c r="I4" i="1"/>
  <c r="J4" i="1"/>
  <c r="H5" i="1"/>
  <c r="I5" i="1"/>
  <c r="J5" i="1"/>
  <c r="H6" i="1"/>
  <c r="I6" i="1"/>
  <c r="J6" i="1"/>
  <c r="H7" i="1"/>
  <c r="I7" i="1"/>
  <c r="J7" i="1"/>
  <c r="H8" i="1"/>
  <c r="I8" i="1"/>
  <c r="J8" i="1"/>
  <c r="H9" i="1"/>
  <c r="I9" i="1"/>
  <c r="J9" i="1"/>
  <c r="G4" i="1"/>
  <c r="G5" i="1"/>
  <c r="G6" i="1"/>
  <c r="G7" i="1"/>
  <c r="G8" i="1"/>
  <c r="G9" i="1"/>
  <c r="E4" i="1"/>
  <c r="E5" i="1"/>
  <c r="E6" i="1"/>
  <c r="E7" i="1"/>
  <c r="E8" i="1"/>
  <c r="E9" i="1"/>
  <c r="D4" i="1"/>
  <c r="D5" i="1"/>
  <c r="D6" i="1"/>
  <c r="D7" i="1"/>
  <c r="D8" i="1"/>
</calcChain>
</file>

<file path=xl/sharedStrings.xml><?xml version="1.0" encoding="utf-8"?>
<sst xmlns="http://schemas.openxmlformats.org/spreadsheetml/2006/main" count="35" uniqueCount="31">
  <si>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</si>
  <si>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</si>
  <si>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</si>
  <si>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</si>
  <si>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</si>
  <si>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</si>
  <si>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</si>
  <si>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</si>
  <si>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</si>
  <si>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</si>
  <si>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</si>
  <si>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Отд./корп</t>
  </si>
  <si>
    <t>№ рец.</t>
  </si>
  <si>
    <t>Выход, г</t>
  </si>
  <si>
    <t>МАОУ "СОШ № 17 г.Улан-Удэ"</t>
  </si>
  <si>
    <t>Итого</t>
  </si>
  <si>
    <t>Льготное питание</t>
  </si>
  <si>
    <t>90,00</t>
  </si>
  <si>
    <t>120,00</t>
  </si>
  <si>
    <t>50,71</t>
  </si>
  <si>
    <t>13,19</t>
  </si>
  <si>
    <t>1,53</t>
  </si>
  <si>
    <t>2,32</t>
  </si>
  <si>
    <t>22,25</t>
  </si>
  <si>
    <t>17,14</t>
  </si>
  <si>
    <t>22,84</t>
  </si>
  <si>
    <t>65,40</t>
  </si>
  <si>
    <t>6,52</t>
  </si>
  <si>
    <t>4,95</t>
  </si>
  <si>
    <t>1,86</t>
  </si>
  <si>
    <t>1,29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</si>
</sst>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6"/>
      <color theme="1"/>
      <name val="Times New Roman"/>
      <family val="1"/>
      <charset val="204"/>
    </font>
    <font>
      <b/>
      <sz val="6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3" borderId="5" xfId="0" applyFill="1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5" fillId="2" borderId="5" xfId="0" applyFont="1" applyFill="1" applyBorder="1" applyAlignment="1" applyProtection="1">
      <alignment wrapText="1"/>
      <protection locked="0"/>
    </xf>
    <xf numFmtId="0" fontId="5" fillId="2" borderId="1" xfId="0" applyFont="1" applyFill="1" applyBorder="1" applyAlignment="1" applyProtection="1">
      <alignment wrapText="1"/>
      <protection locked="0"/>
    </xf>
    <xf numFmtId="49" fontId="4" fillId="0" borderId="1" xfId="0" applyNumberFormat="1" applyFont="1" applyBorder="1" applyAlignment="1">
      <alignment vertical="center" wrapText="1"/>
    </xf>
    <xf numFmtId="49" fontId="3" fillId="0" borderId="1" xfId="0" applyNumberFormat="1" applyFont="1" applyBorder="1" applyAlignment="1">
      <alignment vertical="center" wrapText="1"/>
    </xf>
    <xf numFmtId="49" fontId="5" fillId="2" borderId="5" xfId="0" applyNumberFormat="1" applyFon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5" fillId="2" borderId="1" xfId="0" applyNumberFormat="1" applyFont="1" applyFill="1" applyBorder="1" applyAlignment="1" applyProtection="1">
      <alignment horizontal="center"/>
      <protection locked="0"/>
    </xf>
    <xf numFmtId="49" fontId="0" fillId="2" borderId="8" xfId="0" applyNumberFormat="1" applyFill="1" applyBorder="1" applyAlignment="1" applyProtection="1">
      <alignment horizontal="center"/>
      <protection locked="0"/>
    </xf>
    <xf numFmtId="49" fontId="5" fillId="2" borderId="6" xfId="0" applyNumberFormat="1" applyFont="1" applyFill="1" applyBorder="1" applyAlignment="1" applyProtection="1">
      <alignment horizontal="center"/>
      <protection locked="0"/>
    </xf>
    <xf numFmtId="14" fontId="5" fillId="2" borderId="1" xfId="0" applyNumberFormat="1" applyFont="1" applyFill="1" applyBorder="1" applyProtection="1">
      <protection locked="0"/>
    </xf>
    <xf numFmtId="49" fontId="7" fillId="0" borderId="1" xfId="0" applyNumberFormat="1" applyFont="1" applyBorder="1" applyAlignment="1">
      <alignment horizontal="center" vertical="center" wrapText="1"/>
    </xf>
    <xf numFmtId="49" fontId="8" fillId="0" borderId="2" xfId="0" applyNumberFormat="1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0" fillId="0" borderId="0" xfId="0" applyBorder="1"/>
    <xf numFmtId="0" fontId="0" fillId="2" borderId="0" xfId="0" applyFill="1" applyBorder="1" applyProtection="1">
      <protection locked="0"/>
    </xf>
    <xf numFmtId="0" fontId="5" fillId="2" borderId="0" xfId="0" applyFont="1" applyFill="1" applyBorder="1" applyAlignment="1" applyProtection="1">
      <alignment wrapText="1"/>
      <protection locked="0"/>
    </xf>
    <xf numFmtId="49" fontId="5" fillId="2" borderId="0" xfId="0" applyNumberFormat="1" applyFont="1" applyFill="1" applyBorder="1" applyAlignment="1" applyProtection="1">
      <alignment horizontal="center"/>
      <protection locked="0"/>
    </xf>
    <xf numFmtId="2" fontId="5" fillId="2" borderId="0" xfId="0" applyNumberFormat="1" applyFont="1" applyFill="1" applyBorder="1" applyAlignment="1" applyProtection="1">
      <alignment horizontal="center"/>
      <protection locked="0"/>
    </xf>
    <xf numFmtId="1" fontId="5" fillId="2" borderId="0" xfId="0" applyNumberFormat="1" applyFont="1" applyFill="1" applyBorder="1" applyAlignment="1" applyProtection="1">
      <alignment horizontal="center"/>
      <protection locked="0"/>
    </xf>
    <xf numFmtId="0" fontId="6" fillId="0" borderId="1" xfId="0" applyFont="1" applyBorder="1" applyAlignment="1">
      <alignment horizontal="center" wrapText="1"/>
    </xf>
    <xf numFmtId="49" fontId="5" fillId="2" borderId="1" xfId="0" applyNumberFormat="1" applyFont="1" applyFill="1" applyBorder="1" applyAlignment="1" applyProtection="1">
      <alignment wrapText="1"/>
      <protection locked="0"/>
    </xf>
    <xf numFmtId="0" fontId="2" fillId="2" borderId="1" xfId="0" applyFont="1" applyFill="1" applyBorder="1" applyProtection="1">
      <protection locked="0"/>
    </xf>
    <xf numFmtId="49" fontId="0" fillId="2" borderId="2" xfId="0" applyNumberForma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Protection="1">
      <protection locked="0"/>
    </xf>
    <xf numFmtId="49" fontId="9" fillId="2" borderId="1" xfId="0" applyNumberFormat="1" applyFont="1" applyFill="1" applyBorder="1" applyAlignment="1" applyProtection="1">
      <alignment horizontal="center"/>
      <protection locked="0"/>
    </xf>
    <xf numFmtId="0" fontId="3" fillId="0" borderId="13" xfId="0" applyFont="1" applyBorder="1" applyAlignment="1">
      <alignment vertical="center" wrapText="1"/>
    </xf>
    <xf numFmtId="0" fontId="3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5" xfId="0" applyFont="1" applyBorder="1" applyAlignment="1">
      <alignment vertical="center" wrapText="1"/>
    </xf>
    <xf numFmtId="0" fontId="4" fillId="0" borderId="16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0" fillId="0" borderId="16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4;&#1077;&#1085;&#1102;%20&#1089;%2013.03&#1087;&#1086;%2024.03%20&#1054;&#1082;&#1090;&#1103;&#1073;&#1088;&#1100;&#1089;&#1082;&#1080;&#1081;%20&#1088;&#1072;&#1081;&#1086;&#1085;%20&#1049;&#1054;&#1043;&#1059;&#1056;&#1058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  <sheetName val="Лист4"/>
      <sheetName val="Лист5"/>
    </sheetNames>
    <sheetDataSet>
      <sheetData sheetId="0">
        <row r="134">
          <cell r="B134" t="str">
            <v>Террин из горбуши с соусом белым (горбуша,  молоко,  яйцо, масло слив.соль йод., соус белый) 80/30</v>
          </cell>
          <cell r="C134">
            <v>110</v>
          </cell>
          <cell r="D134">
            <v>12.07</v>
          </cell>
          <cell r="E134">
            <v>7.03</v>
          </cell>
          <cell r="F134">
            <v>2.27</v>
          </cell>
          <cell r="G134">
            <v>120.6</v>
          </cell>
          <cell r="H134">
            <v>995</v>
          </cell>
        </row>
        <row r="135">
          <cell r="B135" t="str">
            <v>Пюре картофельное (картофель, молоко, масло слив., соль йод.)</v>
          </cell>
          <cell r="C135">
            <v>180</v>
          </cell>
          <cell r="D135">
            <v>3.71</v>
          </cell>
          <cell r="E135">
            <v>5.36</v>
          </cell>
          <cell r="F135">
            <v>24.12</v>
          </cell>
          <cell r="G135">
            <v>159.59</v>
          </cell>
          <cell r="H135">
            <v>371</v>
          </cell>
        </row>
        <row r="136">
          <cell r="B136" t="str">
            <v>Чай с сахаром (чай, сахар)</v>
          </cell>
          <cell r="C136">
            <v>200</v>
          </cell>
          <cell r="D136">
            <v>0</v>
          </cell>
          <cell r="E136">
            <v>0</v>
          </cell>
          <cell r="F136">
            <v>9.08</v>
          </cell>
          <cell r="G136">
            <v>36.32</v>
          </cell>
          <cell r="H136">
            <v>663</v>
          </cell>
        </row>
        <row r="137">
          <cell r="B137" t="str">
            <v>Хлеб пшеничный йодированный</v>
          </cell>
          <cell r="C137">
            <v>30</v>
          </cell>
          <cell r="D137">
            <v>2.25</v>
          </cell>
          <cell r="E137">
            <v>0.3</v>
          </cell>
          <cell r="F137">
            <v>15.3</v>
          </cell>
          <cell r="G137">
            <v>72.900000000000006</v>
          </cell>
          <cell r="H137" t="str">
            <v>-</v>
          </cell>
        </row>
        <row r="138">
          <cell r="B138" t="str">
            <v>Йогурт питьевой в потребительской упаковке</v>
          </cell>
          <cell r="C138" t="str">
            <v>1/180</v>
          </cell>
          <cell r="D138">
            <v>10</v>
          </cell>
          <cell r="E138">
            <v>6.4</v>
          </cell>
          <cell r="F138">
            <v>7</v>
          </cell>
          <cell r="G138">
            <v>125.6</v>
          </cell>
        </row>
        <row r="139">
          <cell r="C139">
            <v>700</v>
          </cell>
          <cell r="D139">
            <v>28.03</v>
          </cell>
          <cell r="E139">
            <v>19.090000000000003</v>
          </cell>
          <cell r="F139">
            <v>57.769999999999996</v>
          </cell>
          <cell r="G139">
            <v>515.01</v>
          </cell>
        </row>
        <row r="150">
          <cell r="B150" t="str">
            <v>Закуска порционированная (огурцы свежие)</v>
          </cell>
          <cell r="C150">
            <v>100</v>
          </cell>
          <cell r="D150">
            <v>0.8</v>
          </cell>
          <cell r="E150">
            <v>0.1</v>
          </cell>
          <cell r="F150">
            <v>2.5</v>
          </cell>
          <cell r="G150">
            <v>14.1</v>
          </cell>
          <cell r="H150">
            <v>982</v>
          </cell>
        </row>
        <row r="151">
          <cell r="B151" t="str">
            <v>Уха Рыбацкая (картофель, морковь, лук репчатый, масло подсолнечное, масло сливочное, сайра)</v>
          </cell>
          <cell r="C151" t="str">
            <v>15/250</v>
          </cell>
          <cell r="D151">
            <v>5.26</v>
          </cell>
          <cell r="E151">
            <v>9.66</v>
          </cell>
          <cell r="F151">
            <v>15.66</v>
          </cell>
          <cell r="G151">
            <v>170.58</v>
          </cell>
          <cell r="H151">
            <v>17</v>
          </cell>
        </row>
        <row r="152">
          <cell r="B152" t="str">
            <v>Бефстроганов (говядина, лук репч., масло растит., мука пш., томат, сметана, соль йодир.) 50/50</v>
          </cell>
          <cell r="C152">
            <v>100</v>
          </cell>
          <cell r="D152">
            <v>15.18</v>
          </cell>
          <cell r="E152">
            <v>21.6</v>
          </cell>
          <cell r="F152">
            <v>5.54</v>
          </cell>
          <cell r="G152">
            <v>277.27999999999997</v>
          </cell>
          <cell r="H152">
            <v>551</v>
          </cell>
        </row>
        <row r="153">
          <cell r="B153" t="str">
            <v>Перловка отварная (крупа перловая, масло слив., соль йодир.)</v>
          </cell>
          <cell r="C153">
            <v>180</v>
          </cell>
          <cell r="D153">
            <v>5.13</v>
          </cell>
          <cell r="E153">
            <v>4.59</v>
          </cell>
          <cell r="F153">
            <v>35.479999999999997</v>
          </cell>
          <cell r="G153">
            <v>203.74</v>
          </cell>
          <cell r="H153">
            <v>585</v>
          </cell>
        </row>
        <row r="154">
          <cell r="B154" t="str">
            <v>Напиток из шиповника  (шиповник, сахар, лимон)</v>
          </cell>
          <cell r="C154">
            <v>180</v>
          </cell>
          <cell r="D154">
            <v>0.19</v>
          </cell>
          <cell r="E154">
            <v>0.06</v>
          </cell>
          <cell r="F154">
            <v>11.82</v>
          </cell>
          <cell r="G154">
            <v>48.59</v>
          </cell>
          <cell r="H154">
            <v>667</v>
          </cell>
        </row>
        <row r="155">
          <cell r="B155" t="str">
            <v>Хлеб пшеничный йодированный</v>
          </cell>
          <cell r="C155">
            <v>24</v>
          </cell>
          <cell r="D155">
            <v>1.8</v>
          </cell>
          <cell r="E155">
            <v>0.24</v>
          </cell>
          <cell r="F155">
            <v>12.24</v>
          </cell>
          <cell r="G155">
            <v>58.32</v>
          </cell>
          <cell r="H155" t="str">
            <v>-</v>
          </cell>
        </row>
        <row r="156">
          <cell r="B156" t="str">
            <v>Хлеб ржаной</v>
          </cell>
          <cell r="C156">
            <v>20</v>
          </cell>
          <cell r="D156">
            <v>1.32</v>
          </cell>
          <cell r="E156">
            <v>0.24</v>
          </cell>
          <cell r="F156">
            <v>7.92</v>
          </cell>
          <cell r="G156">
            <v>39.119999999999997</v>
          </cell>
          <cell r="H156" t="str">
            <v>-</v>
          </cell>
        </row>
        <row r="157">
          <cell r="C157">
            <v>869</v>
          </cell>
          <cell r="D157">
            <v>29.68</v>
          </cell>
          <cell r="E157">
            <v>36.490000000000009</v>
          </cell>
          <cell r="F157">
            <v>91.16</v>
          </cell>
          <cell r="G157">
            <v>811.73000000000013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F18" sqref="F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14</v>
      </c>
      <c r="C1" s="53"/>
      <c r="D1" s="54"/>
      <c r="E1" t="s">
        <v>11</v>
      </c>
      <c r="F1" s="9"/>
      <c r="I1" t="s">
        <v>1</v>
      </c>
      <c r="J1" s="22">
        <v>45001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12</v>
      </c>
      <c r="D3" s="7" t="s">
        <v>4</v>
      </c>
      <c r="E3" s="7" t="s">
        <v>13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39" thickBot="1" x14ac:dyDescent="0.3">
      <c r="A4" s="4"/>
      <c r="B4" s="1"/>
      <c r="C4" s="49">
        <f>[1]Лист1!H134</f>
        <v>995</v>
      </c>
      <c r="D4" s="39" t="str">
        <f>[1]Лист1!B134</f>
        <v>Террин из горбуши с соусом белым (горбуша,  молоко,  яйцо, масло слив.соль йод., соус белый) 80/30</v>
      </c>
      <c r="E4" s="40">
        <f>[1]Лист1!C134</f>
        <v>110</v>
      </c>
      <c r="F4" s="9" t="s">
        <v>19</v>
      </c>
      <c r="G4" s="11">
        <f>[1]Лист1!G134</f>
        <v>120.6</v>
      </c>
      <c r="H4" s="11">
        <f>[1]Лист1!D134</f>
        <v>12.07</v>
      </c>
      <c r="I4" s="11">
        <f>[1]Лист1!E134</f>
        <v>7.03</v>
      </c>
      <c r="J4" s="11">
        <f>[1]Лист1!F134</f>
        <v>2.27</v>
      </c>
    </row>
    <row r="5" spans="1:10" ht="26.25" thickBot="1" x14ac:dyDescent="0.3">
      <c r="A5" s="4"/>
      <c r="B5" s="1"/>
      <c r="C5" s="50">
        <f>[1]Лист1!H135</f>
        <v>371</v>
      </c>
      <c r="D5" s="41" t="str">
        <f>[1]Лист1!B135</f>
        <v>Пюре картофельное (картофель, молоко, масло слив., соль йод.)</v>
      </c>
      <c r="E5" s="42">
        <f>[1]Лист1!C135</f>
        <v>180</v>
      </c>
      <c r="F5" s="9" t="s">
        <v>20</v>
      </c>
      <c r="G5" s="11">
        <f>[1]Лист1!G135</f>
        <v>159.59</v>
      </c>
      <c r="H5" s="11">
        <f>[1]Лист1!D135</f>
        <v>3.71</v>
      </c>
      <c r="I5" s="11">
        <f>[1]Лист1!E135</f>
        <v>5.36</v>
      </c>
      <c r="J5" s="11">
        <f>[1]Лист1!F135</f>
        <v>24.12</v>
      </c>
    </row>
    <row r="6" spans="1:10" ht="15.75" thickBot="1" x14ac:dyDescent="0.3">
      <c r="A6" s="4"/>
      <c r="B6" s="1"/>
      <c r="C6" s="50">
        <f>[1]Лист1!H136</f>
        <v>663</v>
      </c>
      <c r="D6" s="43" t="str">
        <f>[1]Лист1!B136</f>
        <v>Чай с сахаром (чай, сахар)</v>
      </c>
      <c r="E6" s="44">
        <f>[1]Лист1!C136</f>
        <v>200</v>
      </c>
      <c r="F6" s="9" t="s">
        <v>21</v>
      </c>
      <c r="G6" s="11">
        <f>[1]Лист1!G136</f>
        <v>36.32</v>
      </c>
      <c r="H6" s="11">
        <f>[1]Лист1!D136</f>
        <v>0</v>
      </c>
      <c r="I6" s="11">
        <f>[1]Лист1!E136</f>
        <v>0</v>
      </c>
      <c r="J6" s="11">
        <f>[1]Лист1!F136</f>
        <v>9.08</v>
      </c>
    </row>
    <row r="7" spans="1:10" ht="15.75" thickBot="1" x14ac:dyDescent="0.3">
      <c r="A7" s="4"/>
      <c r="B7" s="1"/>
      <c r="C7" s="47" t="str">
        <f>[1]Лист1!H137</f>
        <v>-</v>
      </c>
      <c r="D7" s="41" t="str">
        <f>[1]Лист1!B137</f>
        <v>Хлеб пшеничный йодированный</v>
      </c>
      <c r="E7" s="42">
        <f>[1]Лист1!C137</f>
        <v>30</v>
      </c>
      <c r="F7" s="9" t="s">
        <v>22</v>
      </c>
      <c r="G7" s="11">
        <f>[1]Лист1!G137</f>
        <v>72.900000000000006</v>
      </c>
      <c r="H7" s="11">
        <f>[1]Лист1!D137</f>
        <v>2.25</v>
      </c>
      <c r="I7" s="11">
        <f>[1]Лист1!E137</f>
        <v>0.3</v>
      </c>
      <c r="J7" s="11">
        <f>[1]Лист1!F137</f>
        <v>15.3</v>
      </c>
    </row>
    <row r="8" spans="1:10" ht="15.75" thickBot="1" x14ac:dyDescent="0.3">
      <c r="A8" s="4"/>
      <c r="B8" s="2"/>
      <c r="C8" s="46"/>
      <c r="D8" s="43" t="str">
        <f>[1]Лист1!B138</f>
        <v>Йогурт питьевой в потребительской упаковке</v>
      </c>
      <c r="E8" s="42" t="str">
        <f>[1]Лист1!C138</f>
        <v>1/180</v>
      </c>
      <c r="F8" s="9" t="s">
        <v>23</v>
      </c>
      <c r="G8" s="12">
        <f>[1]Лист1!G138</f>
        <v>125.6</v>
      </c>
      <c r="H8" s="12">
        <f>[1]Лист1!D138</f>
        <v>10</v>
      </c>
      <c r="I8" s="12">
        <f>[1]Лист1!E138</f>
        <v>6.4</v>
      </c>
      <c r="J8" s="12">
        <f>[1]Лист1!F138</f>
        <v>7</v>
      </c>
    </row>
    <row r="9" spans="1:10" ht="15.75" thickBot="1" x14ac:dyDescent="0.3">
      <c r="A9" s="3"/>
      <c r="B9" s="5"/>
      <c r="C9" s="48"/>
      <c r="D9" s="13" t="s">
        <v>15</v>
      </c>
      <c r="E9" s="24">
        <f>[1]Лист1!C139</f>
        <v>700</v>
      </c>
      <c r="F9" s="17" t="s">
        <v>17</v>
      </c>
      <c r="G9" s="23">
        <f>[1]Лист1!G139</f>
        <v>515.01</v>
      </c>
      <c r="H9" s="17">
        <f>[1]Лист1!D139</f>
        <v>28.03</v>
      </c>
      <c r="I9" s="17">
        <f>[1]Лист1!E139</f>
        <v>19.090000000000003</v>
      </c>
      <c r="J9" s="21">
        <f>[1]Лист1!F139</f>
        <v>57.769999999999996</v>
      </c>
    </row>
    <row r="10" spans="1:10" x14ac:dyDescent="0.25">
      <c r="A10" s="4"/>
      <c r="B10" s="2"/>
      <c r="C10" s="2"/>
      <c r="D10" s="14" t="s">
        <v>16</v>
      </c>
      <c r="E10" s="18"/>
      <c r="F10" s="19" t="s">
        <v>17</v>
      </c>
      <c r="G10" s="18"/>
      <c r="H10" s="18"/>
      <c r="I10" s="18"/>
      <c r="J10" s="20"/>
    </row>
    <row r="11" spans="1:10" x14ac:dyDescent="0.25">
      <c r="A11" s="4"/>
      <c r="B11" s="2"/>
      <c r="C11" s="2"/>
      <c r="D11" s="14"/>
      <c r="E11" s="18"/>
      <c r="F11" s="19"/>
      <c r="G11" s="18"/>
      <c r="H11" s="18"/>
      <c r="I11" s="18"/>
      <c r="J11" s="35"/>
    </row>
    <row r="12" spans="1:10" x14ac:dyDescent="0.25">
      <c r="A12" s="4"/>
      <c r="B12" s="34"/>
      <c r="C12" s="37">
        <f>[1]Лист1!H150</f>
        <v>982</v>
      </c>
      <c r="D12" s="36" t="str">
        <f>[1]Лист1!B150</f>
        <v>Закуска порционированная (огурцы свежие)</v>
      </c>
      <c r="E12" s="51">
        <f>[1]Лист1!C150</f>
        <v>100</v>
      </c>
      <c r="F12" s="38" t="s">
        <v>24</v>
      </c>
      <c r="G12" s="38">
        <f>[1]Лист1!G150</f>
        <v>14.1</v>
      </c>
      <c r="H12" s="51">
        <f>[1]Лист1!D150</f>
        <v>0.8</v>
      </c>
      <c r="I12" s="51">
        <f>[1]Лист1!E150</f>
        <v>0.1</v>
      </c>
      <c r="J12" s="51">
        <f>[1]Лист1!F150</f>
        <v>2.5</v>
      </c>
    </row>
    <row r="13" spans="1:10" ht="38.25" x14ac:dyDescent="0.25">
      <c r="A13" s="4" t="s">
        <v>10</v>
      </c>
      <c r="B13" s="1"/>
      <c r="C13" s="10">
        <f>[1]Лист1!H151</f>
        <v>17</v>
      </c>
      <c r="D13" s="15" t="str">
        <f>[1]Лист1!B151</f>
        <v>Уха Рыбацкая (картофель, морковь, лук репчатый, масло подсолнечное, масло сливочное, сайра)</v>
      </c>
      <c r="E13" s="32" t="str">
        <f>[1]Лист1!C151</f>
        <v>15/250</v>
      </c>
      <c r="F13" s="18" t="s">
        <v>25</v>
      </c>
      <c r="G13" s="12">
        <f>[1]Лист1!G151</f>
        <v>170.58</v>
      </c>
      <c r="H13" s="12">
        <f>[1]Лист1!D151</f>
        <v>5.26</v>
      </c>
      <c r="I13" s="12">
        <f>[1]Лист1!E151</f>
        <v>9.66</v>
      </c>
      <c r="J13" s="12">
        <f>[1]Лист1!F151</f>
        <v>15.66</v>
      </c>
    </row>
    <row r="14" spans="1:10" ht="38.25" x14ac:dyDescent="0.25">
      <c r="A14" s="4"/>
      <c r="B14" s="1"/>
      <c r="C14" s="10">
        <f>[1]Лист1!H152</f>
        <v>551</v>
      </c>
      <c r="D14" s="15" t="str">
        <f>[1]Лист1!B152</f>
        <v>Бефстроганов (говядина, лук репч., масло растит., мука пш., томат, сметана, соль йодир.) 50/50</v>
      </c>
      <c r="E14" s="32">
        <f>[1]Лист1!C152</f>
        <v>100</v>
      </c>
      <c r="F14" s="18" t="s">
        <v>26</v>
      </c>
      <c r="G14" s="11">
        <f>[1]Лист1!G152</f>
        <v>277.27999999999997</v>
      </c>
      <c r="H14" s="11">
        <f>[1]Лист1!D152</f>
        <v>15.18</v>
      </c>
      <c r="I14" s="11">
        <f>[1]Лист1!E152</f>
        <v>21.6</v>
      </c>
      <c r="J14" s="11">
        <f>[1]Лист1!F152</f>
        <v>5.54</v>
      </c>
    </row>
    <row r="15" spans="1:10" ht="25.5" x14ac:dyDescent="0.25">
      <c r="A15" s="4"/>
      <c r="B15" s="1"/>
      <c r="C15" s="10">
        <f>[1]Лист1!H153</f>
        <v>585</v>
      </c>
      <c r="D15" s="16" t="str">
        <f>[1]Лист1!B153</f>
        <v>Перловка отварная (крупа перловая, масло слив., соль йодир.)</v>
      </c>
      <c r="E15" s="45">
        <f>[1]Лист1!C153</f>
        <v>180</v>
      </c>
      <c r="F15" s="18" t="s">
        <v>27</v>
      </c>
      <c r="G15" s="32">
        <f>[1]Лист1!G153</f>
        <v>203.74</v>
      </c>
      <c r="H15" s="11">
        <f>[1]Лист1!D153</f>
        <v>5.13</v>
      </c>
      <c r="I15" s="11">
        <f>[1]Лист1!E153</f>
        <v>4.59</v>
      </c>
      <c r="J15" s="11">
        <f>[1]Лист1!F153</f>
        <v>35.479999999999997</v>
      </c>
    </row>
    <row r="16" spans="1:10" x14ac:dyDescent="0.25">
      <c r="A16" s="4"/>
      <c r="B16" s="1"/>
      <c r="C16" s="10">
        <f>[1]Лист1!H154</f>
        <v>667</v>
      </c>
      <c r="D16" s="16" t="str">
        <f>[1]Лист1!B154</f>
        <v>Напиток из шиповника  (шиповник, сахар, лимон)</v>
      </c>
      <c r="E16" s="11">
        <f>[1]Лист1!C154</f>
        <v>180</v>
      </c>
      <c r="F16" s="18" t="s">
        <v>28</v>
      </c>
      <c r="G16" s="11">
        <f>[1]Лист1!G154</f>
        <v>48.59</v>
      </c>
      <c r="H16" s="11">
        <f>[1]Лист1!D154</f>
        <v>0.19</v>
      </c>
      <c r="I16" s="11">
        <f>[1]Лист1!E154</f>
        <v>0.06</v>
      </c>
      <c r="J16" s="11">
        <f>[1]Лист1!F154</f>
        <v>11.82</v>
      </c>
    </row>
    <row r="17" spans="1:10" x14ac:dyDescent="0.25">
      <c r="A17" s="4"/>
      <c r="B17" s="1"/>
      <c r="C17" s="10" t="str">
        <f>[1]Лист1!H155</f>
        <v>-</v>
      </c>
      <c r="D17" s="16" t="str">
        <f>[1]Лист1!B155</f>
        <v>Хлеб пшеничный йодированный</v>
      </c>
      <c r="E17" s="11">
        <f>[1]Лист1!C155</f>
        <v>24</v>
      </c>
      <c r="F17" s="18" t="s">
        <v>29</v>
      </c>
      <c r="G17" s="11">
        <f>[1]Лист1!G155</f>
        <v>58.32</v>
      </c>
      <c r="H17" s="11">
        <f>[1]Лист1!D155</f>
        <v>1.8</v>
      </c>
      <c r="I17" s="11">
        <f>[1]Лист1!E155</f>
        <v>0.24</v>
      </c>
      <c r="J17" s="11">
        <f>[1]Лист1!F155</f>
        <v>12.24</v>
      </c>
    </row>
    <row r="18" spans="1:10" x14ac:dyDescent="0.25">
      <c r="A18" s="4"/>
      <c r="B18" s="1"/>
      <c r="C18" s="10" t="str">
        <f>[1]Лист1!H156</f>
        <v>-</v>
      </c>
      <c r="D18" s="16" t="str">
        <f>[1]Лист1!B156</f>
        <v>Хлеб ржаной</v>
      </c>
      <c r="E18" s="11">
        <f>[1]Лист1!C156</f>
        <v>20</v>
      </c>
      <c r="F18" s="18" t="s">
        <v>30</v>
      </c>
      <c r="G18" s="11">
        <f>[1]Лист1!G156</f>
        <v>39.119999999999997</v>
      </c>
      <c r="H18" s="11">
        <f>[1]Лист1!D156</f>
        <v>1.32</v>
      </c>
      <c r="I18" s="11">
        <f>[1]Лист1!E156</f>
        <v>0.24</v>
      </c>
      <c r="J18" s="11">
        <f>[1]Лист1!F156</f>
        <v>7.92</v>
      </c>
    </row>
    <row r="19" spans="1:10" x14ac:dyDescent="0.25">
      <c r="A19" s="4"/>
      <c r="B19" s="2"/>
      <c r="C19" s="2">
        <f>[1]Лист1!H157</f>
        <v>0</v>
      </c>
      <c r="D19" s="33" t="s">
        <v>15</v>
      </c>
      <c r="E19" s="25">
        <f>[1]Лист1!C157</f>
        <v>869</v>
      </c>
      <c r="F19" s="19" t="s">
        <v>18</v>
      </c>
      <c r="G19" s="25">
        <f>[1]Лист1!G157</f>
        <v>811.73000000000013</v>
      </c>
      <c r="H19" s="25">
        <f>[1]Лист1!D157</f>
        <v>29.68</v>
      </c>
      <c r="I19" s="25">
        <f>[1]Лист1!E157</f>
        <v>36.490000000000009</v>
      </c>
      <c r="J19" s="25">
        <f>[1]Лист1!F157</f>
        <v>91.16</v>
      </c>
    </row>
    <row r="20" spans="1:10" x14ac:dyDescent="0.25">
      <c r="A20" s="4"/>
      <c r="B20" s="2"/>
      <c r="C20" s="2"/>
      <c r="D20" s="33" t="s">
        <v>16</v>
      </c>
      <c r="E20" s="25"/>
      <c r="F20" s="19" t="s">
        <v>18</v>
      </c>
      <c r="G20" s="25"/>
      <c r="H20" s="25"/>
      <c r="I20" s="25"/>
      <c r="J20" s="25"/>
    </row>
    <row r="21" spans="1:10" x14ac:dyDescent="0.25">
      <c r="A21" s="26"/>
      <c r="B21" s="27"/>
      <c r="C21" s="27"/>
      <c r="D21" s="28"/>
      <c r="E21" s="29"/>
      <c r="F21" s="30"/>
      <c r="G21" s="31"/>
      <c r="H21" s="31"/>
      <c r="I21" s="31"/>
      <c r="J21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2023-03-12T23:35:50Z</dcterms:modified>
</cp:coreProperties>
</file>