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"/>
    </mc:Choice>
  </mc:AlternateContent>
  <xr:revisionPtr revIDLastSave="0" documentId="13_ncr:1_{71FB5501-9A6E-4779-BF08-F14450A0E9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C12" i="1"/>
  <c r="C13" i="1"/>
  <c r="C14" i="1"/>
  <c r="C15" i="1"/>
  <c r="C16" i="1"/>
  <c r="C17" i="1"/>
  <c r="C18" i="1"/>
  <c r="G12" i="1"/>
  <c r="G13" i="1"/>
  <c r="G14" i="1"/>
  <c r="G15" i="1"/>
  <c r="G16" i="1"/>
  <c r="G17" i="1"/>
  <c r="G18" i="1"/>
  <c r="G19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E12" i="1"/>
  <c r="E13" i="1"/>
  <c r="E14" i="1"/>
  <c r="E15" i="1"/>
  <c r="E16" i="1"/>
  <c r="E17" i="1"/>
  <c r="E18" i="1"/>
  <c r="C4" i="1"/>
  <c r="C5" i="1"/>
  <c r="C6" i="1"/>
  <c r="C7" i="1"/>
  <c r="C8" i="1"/>
  <c r="C9" i="1"/>
  <c r="G4" i="1"/>
  <c r="G5" i="1"/>
  <c r="G6" i="1"/>
  <c r="G7" i="1"/>
  <c r="G8" i="1"/>
  <c r="G9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D4" i="1"/>
  <c r="E4" i="1"/>
  <c r="D5" i="1"/>
  <c r="E5" i="1"/>
  <c r="D6" i="1"/>
  <c r="E6" i="1"/>
  <c r="D7" i="1"/>
  <c r="E7" i="1"/>
  <c r="D8" i="1"/>
  <c r="E8" i="1"/>
  <c r="C19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<sst xmlns="http://schemas.openxmlformats.org/spreadsheetml/2006/main" count="37" uniqueCount="33">
  <si>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</si>
  <si>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</si>
  <si>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</si>
  <si>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</si>
  <si>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</si>
  <si>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</si>
  <si>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</si>
  <si>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</si>
  <si>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</si>
  <si>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</si>
  <si>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</si>
  <si>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</si>
  <si>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</si>
  <si>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</si>
  <si>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</si>
  <si>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</si>
  <si>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</si>
  <si>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</si>
  <si>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120,00</t>
  </si>
  <si>
    <t>13,44</t>
  </si>
  <si>
    <t>9,87</t>
  </si>
  <si>
    <t>43,30</t>
  </si>
  <si>
    <t>2,32</t>
  </si>
  <si>
    <t>21,07</t>
  </si>
  <si>
    <t>740</t>
  </si>
  <si>
    <t>984</t>
  </si>
  <si>
    <t>29,15</t>
  </si>
  <si>
    <t>36,44</t>
  </si>
  <si>
    <t>6,52</t>
  </si>
  <si>
    <t>8,40</t>
  </si>
  <si>
    <t>2,71</t>
  </si>
  <si>
    <t>2,14</t>
  </si>
  <si>
    <t>34,64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</si>
</sst>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3" borderId="5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2" borderId="5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5" fillId="2" borderId="5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49" fontId="5" fillId="2" borderId="6" xfId="0" applyNumberFormat="1" applyFont="1" applyFill="1" applyBorder="1" applyAlignment="1" applyProtection="1">
      <alignment horizontal="center"/>
      <protection locked="0"/>
    </xf>
    <xf numFmtId="14" fontId="5" fillId="2" borderId="1" xfId="0" applyNumberFormat="1" applyFont="1" applyFill="1" applyBorder="1" applyProtection="1">
      <protection locked="0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5" fillId="2" borderId="0" xfId="0" applyFont="1" applyFill="1" applyBorder="1" applyAlignment="1" applyProtection="1">
      <alignment wrapText="1"/>
      <protection locked="0"/>
    </xf>
    <xf numFmtId="49" fontId="5" fillId="2" borderId="0" xfId="0" applyNumberFormat="1" applyFont="1" applyFill="1" applyBorder="1" applyAlignment="1" applyProtection="1">
      <alignment horizontal="center"/>
      <protection locked="0"/>
    </xf>
    <xf numFmtId="2" fontId="5" fillId="2" borderId="0" xfId="0" applyNumberFormat="1" applyFont="1" applyFill="1" applyBorder="1" applyAlignment="1" applyProtection="1">
      <alignment horizontal="center"/>
      <protection locked="0"/>
    </xf>
    <xf numFmtId="1" fontId="5" fillId="2" borderId="0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wrapText="1"/>
    </xf>
    <xf numFmtId="49" fontId="5" fillId="2" borderId="1" xfId="0" applyNumberFormat="1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49" fontId="9" fillId="2" borderId="1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2022/&#1084;&#1077;&#1085;&#1102;%202%20&#1087;&#1086;&#1083;&#1091;&#1075;&#1086;&#1076;&#1080;&#1077;%202023/&#1084;&#1077;&#1085;&#1102;%20&#1089;%2013%20&#1087;&#1086;%2017%20&#1084;&#1072;&#1088;&#1090;&#1072;/&#1084;&#1077;&#1085;&#1102;%20&#1089;%2013.03&#1087;&#1086;%2024.03%20&#1054;&#1082;&#1090;&#1103;&#1073;&#1088;&#1100;&#1089;&#1082;&#1080;&#1081;%20&#1088;&#1072;&#1081;&#1086;&#1085;%20&#1049;&#1054;&#1043;&#1059;&#1056;&#105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15-19%20%20&#1084;&#1072;&#1103;/&#1054;&#1042;&#1047;%20&#1084;&#1077;&#1085;&#1102;%20&#1089;%2022.05%20&#1087;&#1086;%2026.05%20&#1054;&#1082;&#1090;&#1103;&#1073;&#1088;&#1100;&#1089;&#1082;&#1080;&#1081;%20&#1088;&#1072;&#1081;&#1086;&#10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211">
          <cell r="D211">
            <v>1.64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138">
          <cell r="B138" t="str">
            <v>Биточки из курицы с маслом  (филе куринное, батон, сухари, соль йод, масло раст., масло сливочное) 90/10</v>
          </cell>
          <cell r="C138">
            <v>100</v>
          </cell>
          <cell r="D138">
            <v>18.22</v>
          </cell>
          <cell r="E138">
            <v>9.86</v>
          </cell>
          <cell r="F138">
            <v>16.14</v>
          </cell>
          <cell r="G138">
            <v>226.2</v>
          </cell>
          <cell r="H138">
            <v>982</v>
          </cell>
        </row>
        <row r="139">
          <cell r="B139" t="str">
            <v>Макаронные изделия отварные (макаронные изделия, масло сл., соль йодир)</v>
          </cell>
          <cell r="C139">
            <v>200</v>
          </cell>
          <cell r="D139">
            <v>7.22</v>
          </cell>
          <cell r="E139">
            <v>5.42</v>
          </cell>
          <cell r="F139">
            <v>42.4</v>
          </cell>
          <cell r="G139">
            <v>247.26</v>
          </cell>
          <cell r="H139" t="str">
            <v>1069/370</v>
          </cell>
        </row>
        <row r="140">
          <cell r="B140" t="str">
            <v>Чай с медом (чай, мед)</v>
          </cell>
          <cell r="C140" t="str">
            <v>200/20</v>
          </cell>
          <cell r="D140">
            <v>0.15</v>
          </cell>
          <cell r="E140">
            <v>0</v>
          </cell>
          <cell r="F140">
            <v>14.61</v>
          </cell>
          <cell r="G140">
            <v>59.04</v>
          </cell>
          <cell r="H140">
            <v>307</v>
          </cell>
        </row>
        <row r="141">
          <cell r="B141" t="str">
            <v>Хлеб пшеничный йодированный</v>
          </cell>
          <cell r="C141">
            <v>30</v>
          </cell>
          <cell r="D141">
            <v>2.25</v>
          </cell>
          <cell r="E141">
            <v>0.3</v>
          </cell>
          <cell r="F141">
            <v>15.3</v>
          </cell>
          <cell r="G141">
            <v>72.900000000000006</v>
          </cell>
          <cell r="H141">
            <v>902</v>
          </cell>
        </row>
        <row r="142">
          <cell r="B142" t="str">
            <v>Мандарин</v>
          </cell>
          <cell r="C142">
            <v>190</v>
          </cell>
          <cell r="D142">
            <v>1.52</v>
          </cell>
          <cell r="E142">
            <v>0.38</v>
          </cell>
          <cell r="F142">
            <v>14.25</v>
          </cell>
          <cell r="G142">
            <v>66.5</v>
          </cell>
          <cell r="H142" t="str">
            <v>-</v>
          </cell>
        </row>
        <row r="143">
          <cell r="D143">
            <v>11.14</v>
          </cell>
          <cell r="E143">
            <v>6.1</v>
          </cell>
          <cell r="F143">
            <v>86.56</v>
          </cell>
          <cell r="G143">
            <v>671.9</v>
          </cell>
        </row>
        <row r="145">
          <cell r="B145" t="str">
            <v>Щи из свежей капусты, с фаршем (фарш говяжий, картофель, капуста, морковь, лук репч., томат паста, масло раст., соль йод.)</v>
          </cell>
          <cell r="C145" t="str">
            <v>20/250</v>
          </cell>
          <cell r="D145">
            <v>4.66</v>
          </cell>
          <cell r="E145">
            <v>7.08</v>
          </cell>
          <cell r="F145">
            <v>8.6199999999999992</v>
          </cell>
          <cell r="G145">
            <v>116.87</v>
          </cell>
          <cell r="H145" t="str">
            <v>197/998</v>
          </cell>
        </row>
        <row r="146">
          <cell r="B146" t="str">
            <v>Тефтели II вариант с соусом крас. основн (говядина, лук, рис ,мука,соль, масло подсолн., вода) 80/30</v>
          </cell>
          <cell r="C146">
            <v>110</v>
          </cell>
          <cell r="D146">
            <v>7.35</v>
          </cell>
          <cell r="E146">
            <v>10.29</v>
          </cell>
          <cell r="F146">
            <v>9.42</v>
          </cell>
          <cell r="G146">
            <v>159.75</v>
          </cell>
          <cell r="H146">
            <v>18</v>
          </cell>
        </row>
        <row r="147">
          <cell r="B147" t="str">
            <v>Перловка отварная (крупа перловая, масло слив., соль йодир.)</v>
          </cell>
          <cell r="C147">
            <v>180</v>
          </cell>
          <cell r="D147">
            <v>5.13</v>
          </cell>
          <cell r="E147">
            <v>4.59</v>
          </cell>
          <cell r="F147">
            <v>35.479999999999997</v>
          </cell>
          <cell r="G147">
            <v>203.74</v>
          </cell>
          <cell r="H147">
            <v>585</v>
          </cell>
        </row>
        <row r="148">
          <cell r="B148" t="str">
            <v>Напиток с витаминами «Витошка» (смесь сухая «Витошка, вода.)</v>
          </cell>
          <cell r="C148">
            <v>200</v>
          </cell>
          <cell r="D148">
            <v>0</v>
          </cell>
          <cell r="E148">
            <v>0</v>
          </cell>
          <cell r="F148">
            <v>19.399999999999999</v>
          </cell>
          <cell r="G148">
            <v>77.599999999999994</v>
          </cell>
          <cell r="H148">
            <v>1014</v>
          </cell>
        </row>
        <row r="149">
          <cell r="B149" t="str">
            <v>Хлеб пшеничный йодированный</v>
          </cell>
          <cell r="C149">
            <v>35</v>
          </cell>
          <cell r="D149">
            <v>2.63</v>
          </cell>
          <cell r="E149">
            <v>0.35</v>
          </cell>
          <cell r="F149">
            <v>17.850000000000001</v>
          </cell>
          <cell r="G149">
            <v>85.05</v>
          </cell>
          <cell r="H149" t="str">
            <v>-</v>
          </cell>
        </row>
        <row r="150">
          <cell r="B150" t="str">
            <v>Хлеб ржаной</v>
          </cell>
          <cell r="C150">
            <v>33</v>
          </cell>
          <cell r="D150">
            <v>2.1800000000000002</v>
          </cell>
          <cell r="E150">
            <v>0.4</v>
          </cell>
          <cell r="F150">
            <v>13.07</v>
          </cell>
          <cell r="G150">
            <v>64.55</v>
          </cell>
          <cell r="H150" t="str">
            <v>-</v>
          </cell>
        </row>
        <row r="151">
          <cell r="B151" t="str">
            <v>Груша свежая</v>
          </cell>
          <cell r="C151">
            <v>156</v>
          </cell>
          <cell r="D151">
            <v>0.62</v>
          </cell>
          <cell r="E151">
            <v>0.47</v>
          </cell>
          <cell r="F151">
            <v>16.07</v>
          </cell>
          <cell r="G151">
            <v>70.98</v>
          </cell>
        </row>
        <row r="152">
          <cell r="D152">
            <v>22.57</v>
          </cell>
          <cell r="E152">
            <v>23.179999999999996</v>
          </cell>
          <cell r="F152">
            <v>119.90999999999997</v>
          </cell>
          <cell r="G152">
            <v>778.54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14</v>
      </c>
      <c r="C1" s="51"/>
      <c r="D1" s="52"/>
      <c r="E1" t="s">
        <v>11</v>
      </c>
      <c r="F1" s="9"/>
      <c r="I1" t="s">
        <v>1</v>
      </c>
      <c r="J1" s="22">
        <v>45065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4"/>
      <c r="B4" s="1"/>
      <c r="C4" s="47">
        <f>[2]Лист1!H138</f>
        <v>982</v>
      </c>
      <c r="D4" s="39" t="str">
        <f>[2]Лист1!B138</f>
        <v>Биточки из курицы с маслом  (филе куринное, батон, сухари, соль йод, масло раст., масло сливочное) 90/10</v>
      </c>
      <c r="E4" s="40">
        <f>[2]Лист1!C138</f>
        <v>100</v>
      </c>
      <c r="F4" s="9" t="s">
        <v>21</v>
      </c>
      <c r="G4" s="11">
        <f>[2]Лист1!G138</f>
        <v>226.2</v>
      </c>
      <c r="H4" s="11">
        <f>[2]Лист1!D138</f>
        <v>18.22</v>
      </c>
      <c r="I4" s="11">
        <f>[2]Лист1!E138</f>
        <v>9.86</v>
      </c>
      <c r="J4" s="11">
        <f>[2]Лист1!F138</f>
        <v>16.14</v>
      </c>
    </row>
    <row r="5" spans="1:10" ht="15.75" thickBot="1" x14ac:dyDescent="0.3">
      <c r="A5" s="4"/>
      <c r="B5" s="1"/>
      <c r="C5" s="48" t="str">
        <f>[2]Лист1!H139</f>
        <v>1069/370</v>
      </c>
      <c r="D5" s="42" t="str">
        <f>[2]Лист1!B139</f>
        <v>Макаронные изделия отварные (макаронные изделия, масло сл., соль йодир)</v>
      </c>
      <c r="E5" s="43">
        <f>[2]Лист1!C139</f>
        <v>200</v>
      </c>
      <c r="F5" s="9" t="s">
        <v>20</v>
      </c>
      <c r="G5" s="11">
        <f>[2]Лист1!G139</f>
        <v>247.26</v>
      </c>
      <c r="H5" s="11">
        <f>[2]Лист1!D139</f>
        <v>7.22</v>
      </c>
      <c r="I5" s="11">
        <f>[2]Лист1!E139</f>
        <v>5.42</v>
      </c>
      <c r="J5" s="11">
        <f>[2]Лист1!F139</f>
        <v>42.4</v>
      </c>
    </row>
    <row r="6" spans="1:10" ht="15.75" thickBot="1" x14ac:dyDescent="0.3">
      <c r="A6" s="4"/>
      <c r="B6" s="1"/>
      <c r="C6" s="48">
        <f>[2]Лист1!H140</f>
        <v>307</v>
      </c>
      <c r="D6" s="42" t="str">
        <f>[2]Лист1!B140</f>
        <v>Чай с медом (чай, мед)</v>
      </c>
      <c r="E6" s="41" t="str">
        <f>[2]Лист1!C140</f>
        <v>200/20</v>
      </c>
      <c r="F6" s="9" t="s">
        <v>19</v>
      </c>
      <c r="G6" s="11">
        <f>[2]Лист1!G140</f>
        <v>59.04</v>
      </c>
      <c r="H6" s="11">
        <f>[2]Лист1!D140</f>
        <v>0.15</v>
      </c>
      <c r="I6" s="11">
        <f>[2]Лист1!E140</f>
        <v>0</v>
      </c>
      <c r="J6" s="11">
        <f>[2]Лист1!F140</f>
        <v>14.61</v>
      </c>
    </row>
    <row r="7" spans="1:10" ht="15.75" thickBot="1" x14ac:dyDescent="0.3">
      <c r="A7" s="4"/>
      <c r="B7" s="1"/>
      <c r="C7" s="41">
        <f>[2]Лист1!H141</f>
        <v>902</v>
      </c>
      <c r="D7" s="42" t="str">
        <f>[2]Лист1!B141</f>
        <v>Хлеб пшеничный йодированный</v>
      </c>
      <c r="E7" s="43">
        <f>[2]Лист1!C141</f>
        <v>30</v>
      </c>
      <c r="F7" s="9" t="s">
        <v>22</v>
      </c>
      <c r="G7" s="11">
        <f>[2]Лист1!G141</f>
        <v>72.900000000000006</v>
      </c>
      <c r="H7" s="11">
        <f>[2]Лист1!D141</f>
        <v>2.25</v>
      </c>
      <c r="I7" s="11">
        <f>[2]Лист1!E141</f>
        <v>0.3</v>
      </c>
      <c r="J7" s="11">
        <f>[2]Лист1!F141</f>
        <v>15.3</v>
      </c>
    </row>
    <row r="8" spans="1:10" ht="15.75" thickBot="1" x14ac:dyDescent="0.3">
      <c r="A8" s="4"/>
      <c r="B8" s="2"/>
      <c r="C8" s="45" t="str">
        <f>[2]Лист1!H142</f>
        <v>-</v>
      </c>
      <c r="D8" s="42" t="str">
        <f>[2]Лист1!B142</f>
        <v>Мандарин</v>
      </c>
      <c r="E8" s="43">
        <f>[2]Лист1!C142</f>
        <v>190</v>
      </c>
      <c r="F8" s="9" t="s">
        <v>23</v>
      </c>
      <c r="G8" s="12">
        <f>[2]Лист1!G142</f>
        <v>66.5</v>
      </c>
      <c r="H8" s="12">
        <f>[2]Лист1!D142</f>
        <v>1.52</v>
      </c>
      <c r="I8" s="12">
        <f>[2]Лист1!E142</f>
        <v>0.38</v>
      </c>
      <c r="J8" s="12">
        <f>[2]Лист1!F142</f>
        <v>14.25</v>
      </c>
    </row>
    <row r="9" spans="1:10" ht="15.75" thickBot="1" x14ac:dyDescent="0.3">
      <c r="A9" s="3"/>
      <c r="B9" s="5"/>
      <c r="C9" s="46">
        <f>[2]Лист1!H143</f>
        <v>0</v>
      </c>
      <c r="D9" s="13" t="s">
        <v>15</v>
      </c>
      <c r="E9" s="24" t="s">
        <v>24</v>
      </c>
      <c r="F9" s="17" t="s">
        <v>17</v>
      </c>
      <c r="G9" s="23">
        <f>[2]Лист1!G143</f>
        <v>671.9</v>
      </c>
      <c r="H9" s="17">
        <f>[2]Лист1!D143</f>
        <v>11.14</v>
      </c>
      <c r="I9" s="17">
        <f>[2]Лист1!E143</f>
        <v>6.1</v>
      </c>
      <c r="J9" s="21">
        <f>[2]Лист1!F143</f>
        <v>86.56</v>
      </c>
    </row>
    <row r="10" spans="1:10" x14ac:dyDescent="0.25">
      <c r="A10" s="4"/>
      <c r="B10" s="2"/>
      <c r="C10" s="2"/>
      <c r="D10" s="14" t="s">
        <v>16</v>
      </c>
      <c r="E10" s="18"/>
      <c r="F10" s="19" t="s">
        <v>17</v>
      </c>
      <c r="G10" s="18"/>
      <c r="H10" s="18"/>
      <c r="I10" s="18"/>
      <c r="J10" s="20"/>
    </row>
    <row r="11" spans="1:10" x14ac:dyDescent="0.25">
      <c r="A11" s="4"/>
      <c r="B11" s="2"/>
      <c r="C11" s="2"/>
      <c r="D11" s="14"/>
      <c r="E11" s="18"/>
      <c r="F11" s="19"/>
      <c r="G11" s="18"/>
      <c r="H11" s="18"/>
      <c r="I11" s="18"/>
      <c r="J11" s="35"/>
    </row>
    <row r="12" spans="1:10" ht="39" x14ac:dyDescent="0.25">
      <c r="A12" s="4"/>
      <c r="B12" s="34"/>
      <c r="C12" s="37" t="str">
        <f>[2]Лист1!H145</f>
        <v>197/998</v>
      </c>
      <c r="D12" s="36" t="str">
        <f>[2]Лист1!B145</f>
        <v>Щи из свежей капусты, с фаршем (фарш говяжий, картофель, капуста, морковь, лук репч., томат паста, масло раст., соль йод.)</v>
      </c>
      <c r="E12" s="49" t="str">
        <f>[2]Лист1!C145</f>
        <v>20/250</v>
      </c>
      <c r="F12" s="38" t="s">
        <v>26</v>
      </c>
      <c r="G12" s="38">
        <f>[2]Лист1!G145</f>
        <v>116.87</v>
      </c>
      <c r="H12" s="49">
        <f>[2]Лист1!D145</f>
        <v>4.66</v>
      </c>
      <c r="I12" s="49">
        <f>[2]Лист1!E145</f>
        <v>7.08</v>
      </c>
      <c r="J12" s="49">
        <f>[2]Лист1!F145</f>
        <v>8.6199999999999992</v>
      </c>
    </row>
    <row r="13" spans="1:10" ht="38.25" x14ac:dyDescent="0.25">
      <c r="A13" s="4" t="s">
        <v>10</v>
      </c>
      <c r="B13" s="1"/>
      <c r="C13" s="10">
        <f>[2]Лист1!H146</f>
        <v>18</v>
      </c>
      <c r="D13" s="15" t="str">
        <f>[2]Лист1!B146</f>
        <v>Тефтели II вариант с соусом крас. основн (говядина, лук, рис ,мука,соль, масло подсолн., вода) 80/30</v>
      </c>
      <c r="E13" s="32">
        <f>[2]Лист1!C146</f>
        <v>110</v>
      </c>
      <c r="F13" s="18" t="s">
        <v>27</v>
      </c>
      <c r="G13" s="12">
        <f>[2]Лист1!G146</f>
        <v>159.75</v>
      </c>
      <c r="H13" s="12">
        <f>[2]Лист1!D146</f>
        <v>7.35</v>
      </c>
      <c r="I13" s="12">
        <f>[2]Лист1!E146</f>
        <v>10.29</v>
      </c>
      <c r="J13" s="12">
        <f>[2]Лист1!F146</f>
        <v>9.42</v>
      </c>
    </row>
    <row r="14" spans="1:10" ht="25.5" x14ac:dyDescent="0.25">
      <c r="A14" s="4"/>
      <c r="B14" s="1"/>
      <c r="C14" s="10">
        <f>[2]Лист1!H147</f>
        <v>585</v>
      </c>
      <c r="D14" s="15" t="str">
        <f>[2]Лист1!B147</f>
        <v>Перловка отварная (крупа перловая, масло слив., соль йодир.)</v>
      </c>
      <c r="E14" s="32">
        <f>[2]Лист1!C147</f>
        <v>180</v>
      </c>
      <c r="F14" s="18" t="s">
        <v>28</v>
      </c>
      <c r="G14" s="11">
        <f>[2]Лист1!G147</f>
        <v>203.74</v>
      </c>
      <c r="H14" s="11">
        <f>[2]Лист1!D147</f>
        <v>5.13</v>
      </c>
      <c r="I14" s="11">
        <f>[2]Лист1!E147</f>
        <v>4.59</v>
      </c>
      <c r="J14" s="11">
        <f>[2]Лист1!F147</f>
        <v>35.479999999999997</v>
      </c>
    </row>
    <row r="15" spans="1:10" ht="25.5" x14ac:dyDescent="0.25">
      <c r="A15" s="4"/>
      <c r="B15" s="1"/>
      <c r="C15" s="10">
        <f>[2]Лист1!H148</f>
        <v>1014</v>
      </c>
      <c r="D15" s="15" t="str">
        <f>[2]Лист1!B148</f>
        <v>Напиток с витаминами «Витошка» (смесь сухая «Витошка, вода.)</v>
      </c>
      <c r="E15" s="32">
        <f>[2]Лист1!C148</f>
        <v>200</v>
      </c>
      <c r="F15" s="18" t="s">
        <v>29</v>
      </c>
      <c r="G15" s="11">
        <f>[2]Лист1!G148</f>
        <v>77.599999999999994</v>
      </c>
      <c r="H15" s="11">
        <f>[2]Лист1!D148</f>
        <v>0</v>
      </c>
      <c r="I15" s="11">
        <f>[2]Лист1!E148</f>
        <v>0</v>
      </c>
      <c r="J15" s="11">
        <f>[2]Лист1!F148</f>
        <v>19.399999999999999</v>
      </c>
    </row>
    <row r="16" spans="1:10" x14ac:dyDescent="0.25">
      <c r="A16" s="4"/>
      <c r="B16" s="1"/>
      <c r="C16" s="10" t="str">
        <f>[2]Лист1!H149</f>
        <v>-</v>
      </c>
      <c r="D16" s="16" t="str">
        <f>[2]Лист1!B149</f>
        <v>Хлеб пшеничный йодированный</v>
      </c>
      <c r="E16" s="44">
        <f>[2]Лист1!C149</f>
        <v>35</v>
      </c>
      <c r="F16" s="18" t="s">
        <v>30</v>
      </c>
      <c r="G16" s="32">
        <f>[2]Лист1!G149</f>
        <v>85.05</v>
      </c>
      <c r="H16" s="11">
        <f>[2]Лист1!D149</f>
        <v>2.63</v>
      </c>
      <c r="I16" s="11">
        <f>[2]Лист1!E149</f>
        <v>0.35</v>
      </c>
      <c r="J16" s="11">
        <f>[2]Лист1!F149</f>
        <v>17.850000000000001</v>
      </c>
    </row>
    <row r="17" spans="1:10" x14ac:dyDescent="0.25">
      <c r="A17" s="4"/>
      <c r="B17" s="1"/>
      <c r="C17" s="10" t="str">
        <f>[2]Лист1!H150</f>
        <v>-</v>
      </c>
      <c r="D17" s="16" t="str">
        <f>[2]Лист1!B150</f>
        <v>Хлеб ржаной</v>
      </c>
      <c r="E17" s="11">
        <f>[2]Лист1!C150</f>
        <v>33</v>
      </c>
      <c r="F17" s="18" t="s">
        <v>31</v>
      </c>
      <c r="G17" s="11">
        <f>[2]Лист1!G150</f>
        <v>64.55</v>
      </c>
      <c r="H17" s="11">
        <f>[2]Лист1!D150</f>
        <v>2.1800000000000002</v>
      </c>
      <c r="I17" s="11">
        <f>[2]Лист1!E150</f>
        <v>0.4</v>
      </c>
      <c r="J17" s="11">
        <f>[2]Лист1!F150</f>
        <v>13.07</v>
      </c>
    </row>
    <row r="18" spans="1:10" x14ac:dyDescent="0.25">
      <c r="A18" s="4"/>
      <c r="B18" s="1"/>
      <c r="C18" s="10">
        <f>[2]Лист1!H151</f>
        <v>0</v>
      </c>
      <c r="D18" s="16" t="str">
        <f>[2]Лист1!B151</f>
        <v>Груша свежая</v>
      </c>
      <c r="E18" s="11">
        <f>[2]Лист1!C151</f>
        <v>156</v>
      </c>
      <c r="F18" s="18" t="s">
        <v>32</v>
      </c>
      <c r="G18" s="11">
        <f>[2]Лист1!G151</f>
        <v>70.98</v>
      </c>
      <c r="H18" s="11">
        <f>[2]Лист1!D151</f>
        <v>0.62</v>
      </c>
      <c r="I18" s="11">
        <f>[2]Лист1!E151</f>
        <v>0.47</v>
      </c>
      <c r="J18" s="11">
        <f>[2]Лист1!F151</f>
        <v>16.07</v>
      </c>
    </row>
    <row r="19" spans="1:10" x14ac:dyDescent="0.25">
      <c r="A19" s="4"/>
      <c r="B19" s="2"/>
      <c r="C19" s="2">
        <f>[1]Лист1!H234</f>
        <v>0</v>
      </c>
      <c r="D19" s="33" t="s">
        <v>15</v>
      </c>
      <c r="E19" s="25" t="s">
        <v>25</v>
      </c>
      <c r="F19" s="19" t="s">
        <v>18</v>
      </c>
      <c r="G19" s="25">
        <f>[2]Лист1!G152</f>
        <v>778.54</v>
      </c>
      <c r="H19" s="25">
        <f>[2]Лист1!D152</f>
        <v>22.57</v>
      </c>
      <c r="I19" s="25">
        <f>[2]Лист1!E152</f>
        <v>23.179999999999996</v>
      </c>
      <c r="J19" s="25">
        <f>[2]Лист1!F152</f>
        <v>119.90999999999997</v>
      </c>
    </row>
    <row r="20" spans="1:10" x14ac:dyDescent="0.25">
      <c r="A20" s="4"/>
      <c r="B20" s="2"/>
      <c r="C20" s="2"/>
      <c r="D20" s="33" t="s">
        <v>16</v>
      </c>
      <c r="E20" s="25"/>
      <c r="F20" s="19" t="s">
        <v>18</v>
      </c>
      <c r="G20" s="25"/>
      <c r="H20" s="25"/>
      <c r="I20" s="25"/>
      <c r="J20" s="25"/>
    </row>
    <row r="21" spans="1:10" x14ac:dyDescent="0.25">
      <c r="A21" s="26"/>
      <c r="B21" s="27"/>
      <c r="C21" s="27"/>
      <c r="D21" s="28"/>
      <c r="E21" s="29"/>
      <c r="F21" s="30"/>
      <c r="G21" s="31"/>
      <c r="H21" s="31"/>
      <c r="I21" s="31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2023-05-15T03:41:14Z</dcterms:modified>
</cp:coreProperties>
</file>