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1F27E9C7-7C45-473A-A3C1-48F65511AF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41" i="1"/>
  <c r="G42" i="1"/>
  <c r="H40" i="1"/>
  <c r="I40" i="1"/>
  <c r="J40" i="1"/>
  <c r="H41" i="1"/>
  <c r="I41" i="1"/>
  <c r="J41" i="1"/>
  <c r="H42" i="1"/>
  <c r="I42" i="1"/>
  <c r="J42" i="1"/>
  <c r="D40" i="1"/>
  <c r="E40" i="1"/>
  <c r="D41" i="1"/>
  <c r="E41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G31" i="1"/>
  <c r="G32" i="1"/>
  <c r="G33" i="1"/>
  <c r="G34" i="1"/>
  <c r="G35" i="1"/>
  <c r="G36" i="1"/>
  <c r="G37" i="1"/>
  <c r="E31" i="1"/>
  <c r="E32" i="1"/>
  <c r="E33" i="1"/>
  <c r="E34" i="1"/>
  <c r="E35" i="1"/>
  <c r="E36" i="1"/>
  <c r="E37" i="1"/>
  <c r="D31" i="1"/>
  <c r="C33" i="1"/>
  <c r="D33" i="1"/>
  <c r="D35" i="1"/>
  <c r="C22" i="1"/>
  <c r="C31" i="1" s="1"/>
  <c r="C23" i="1"/>
  <c r="C32" i="1" s="1"/>
  <c r="C24" i="1"/>
  <c r="C25" i="1"/>
  <c r="C34" i="1" s="1"/>
  <c r="C26" i="1"/>
  <c r="C35" i="1" s="1"/>
  <c r="C27" i="1"/>
  <c r="C36" i="1" s="1"/>
  <c r="C28" i="1"/>
  <c r="G22" i="1"/>
  <c r="G23" i="1"/>
  <c r="G24" i="1"/>
  <c r="G25" i="1"/>
  <c r="G26" i="1"/>
  <c r="G27" i="1"/>
  <c r="G28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D22" i="1"/>
  <c r="E22" i="1"/>
  <c r="D23" i="1"/>
  <c r="D32" i="1" s="1"/>
  <c r="E23" i="1"/>
  <c r="D24" i="1"/>
  <c r="E24" i="1"/>
  <c r="D25" i="1"/>
  <c r="D34" i="1" s="1"/>
  <c r="E25" i="1"/>
  <c r="D26" i="1"/>
  <c r="E26" i="1"/>
  <c r="D27" i="1"/>
  <c r="D36" i="1" s="1"/>
  <c r="E27" i="1"/>
  <c r="G14" i="1"/>
  <c r="G15" i="1"/>
  <c r="G16" i="1"/>
  <c r="G17" i="1"/>
  <c r="G18" i="1"/>
  <c r="G19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E14" i="1"/>
  <c r="E15" i="1"/>
  <c r="E16" i="1"/>
  <c r="E17" i="1"/>
  <c r="E18" i="1"/>
  <c r="E19" i="1"/>
  <c r="C5" i="1"/>
  <c r="C14" i="1" s="1"/>
  <c r="C6" i="1"/>
  <c r="C15" i="1" s="1"/>
  <c r="C7" i="1"/>
  <c r="C16" i="1" s="1"/>
  <c r="C8" i="1"/>
  <c r="C17" i="1" s="1"/>
  <c r="C9" i="1"/>
  <c r="C18" i="1" s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G4" i="1"/>
  <c r="G5" i="1"/>
  <c r="G6" i="1"/>
  <c r="G7" i="1"/>
  <c r="G8" i="1"/>
  <c r="G9" i="1"/>
  <c r="D5" i="1"/>
  <c r="D14" i="1" s="1"/>
  <c r="E5" i="1"/>
  <c r="D6" i="1"/>
  <c r="D15" i="1" s="1"/>
  <c r="E6" i="1"/>
  <c r="D7" i="1"/>
  <c r="D16" i="1" s="1"/>
  <c r="E7" i="1"/>
  <c r="D8" i="1"/>
  <c r="D17" i="1" s="1"/>
  <c r="E8" i="1"/>
  <c r="D9" i="1"/>
  <c r="D18" i="1" s="1"/>
  <c r="E9" i="1"/>
  <c r="F20" i="1"/>
</calcChain>
</file>

<file path=xl/sharedStrings.xml><?xml version="1.0" encoding="utf-8"?>
<sst xmlns="http://schemas.openxmlformats.org/spreadsheetml/2006/main" count="68" uniqueCount="55">
  <si>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</si>
  <si>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</si>
  <si>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</si>
  <si>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</si>
  <si>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</si>
  <si>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</si>
  <si>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</si>
  <si>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</si>
  <si>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</si>
  <si>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</si>
  <si>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</si>
  <si>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</si>
  <si>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</si>
  <si>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</si>
  <si>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</si>
  <si>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</si>
  <si>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</si>
  <si>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</si>
  <si>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1,71</t>
  </si>
  <si>
    <t>90,00</t>
  </si>
  <si>
    <t>120,00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</si>
  <si>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</si>
  <si>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</si>
  <si>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</si>
  <si>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</si>
  <si>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</si>
  <si>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26,08</t>
  </si>
  <si>
    <t>105,00</t>
  </si>
  <si>
    <t>522</t>
  </si>
  <si>
    <t>85,00</t>
  </si>
  <si>
    <t>14,48</t>
  </si>
  <si>
    <t>54,88</t>
  </si>
  <si>
    <t>7,83</t>
  </si>
  <si>
    <t>5,75</t>
  </si>
  <si>
    <t>2,06</t>
  </si>
  <si>
    <t>57,62</t>
  </si>
  <si>
    <t>9,57</t>
  </si>
  <si>
    <t>2,58</t>
  </si>
  <si>
    <t>26,48</t>
  </si>
  <si>
    <t>43,32</t>
  </si>
  <si>
    <t>11,96</t>
  </si>
  <si>
    <t>19,19</t>
  </si>
  <si>
    <t>2,29</t>
  </si>
  <si>
    <t>1,76</t>
  </si>
  <si>
    <t>771</t>
  </si>
  <si>
    <t>29,14</t>
  </si>
  <si>
    <t>20,46</t>
  </si>
  <si>
    <t>94,48</t>
  </si>
  <si>
    <t>37,00</t>
  </si>
  <si>
    <t>46,79</t>
  </si>
  <si>
    <t>13,29</t>
  </si>
  <si>
    <t>2,21</t>
  </si>
  <si>
    <t>1,52</t>
  </si>
  <si>
    <t>300</t>
  </si>
  <si>
    <t>30,80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</si>
</sst>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Protection="1">
      <protection locked="0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/>
    <xf numFmtId="0" fontId="1" fillId="3" borderId="6" xfId="0" applyFont="1" applyFill="1" applyBorder="1"/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0" fontId="1" fillId="3" borderId="19" xfId="0" applyFont="1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49" fontId="1" fillId="3" borderId="21" xfId="0" applyNumberFormat="1" applyFont="1" applyFill="1" applyBorder="1" applyAlignment="1" applyProtection="1">
      <alignment horizontal="center"/>
      <protection locked="0"/>
    </xf>
    <xf numFmtId="49" fontId="1" fillId="3" borderId="19" xfId="0" applyNumberFormat="1" applyFont="1" applyFill="1" applyBorder="1" applyAlignment="1" applyProtection="1">
      <alignment horizontal="center"/>
      <protection locked="0"/>
    </xf>
    <xf numFmtId="49" fontId="1" fillId="3" borderId="17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2" borderId="17" xfId="0" applyFont="1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21" xfId="0" applyNumberFormat="1" applyFont="1" applyFill="1" applyBorder="1" applyAlignment="1" applyProtection="1">
      <alignment horizontal="center"/>
      <protection locked="0"/>
    </xf>
    <xf numFmtId="49" fontId="2" fillId="3" borderId="19" xfId="0" applyNumberFormat="1" applyFont="1" applyFill="1" applyBorder="1" applyAlignment="1" applyProtection="1">
      <alignment horizontal="center"/>
      <protection locked="0"/>
    </xf>
    <xf numFmtId="49" fontId="2" fillId="3" borderId="17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49" fontId="1" fillId="2" borderId="6" xfId="0" applyNumberFormat="1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2" borderId="6" xfId="0" applyNumberFormat="1" applyFont="1" applyFill="1" applyBorder="1" applyProtection="1">
      <protection locked="0"/>
    </xf>
    <xf numFmtId="49" fontId="1" fillId="3" borderId="17" xfId="0" applyNumberFormat="1" applyFont="1" applyFill="1" applyBorder="1" applyProtection="1">
      <protection locked="0"/>
    </xf>
    <xf numFmtId="49" fontId="1" fillId="0" borderId="17" xfId="0" applyNumberFormat="1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5.09%20&#1087;&#1086;%2015.09%20&#1049;&#1054;&#1043;&#1059;&#1056;&#1058;%20&#1054;&#1082;&#1090;&#1103;&#1073;&#1088;&#1100;&#1089;&#1082;&#1080;&#1081;%20&#1088;&#1072;&#1081;&#1086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8;&#1058;&#1040;&#1053;&#1048;&#1045;%202023-2024/&#1052;&#1045;&#1053;&#1070;%20&#1089;&#1077;&#1085;&#1090;&#1103;&#1073;&#1088;&#1100;%202023/&#1084;&#1077;&#1085;&#1102;%202022.09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48">
          <cell r="B48" t="str">
            <v>Сыр в индивидуальной упаковке</v>
          </cell>
          <cell r="C48" t="str">
            <v>1/18</v>
          </cell>
          <cell r="D48">
            <v>1.37</v>
          </cell>
          <cell r="E48">
            <v>2.98</v>
          </cell>
          <cell r="F48">
            <v>0.88</v>
          </cell>
          <cell r="G48">
            <v>35.82</v>
          </cell>
          <cell r="H48" t="str">
            <v>-</v>
          </cell>
        </row>
        <row r="49">
          <cell r="B49" t="str">
            <v>Стрипсы  из индейки с маслом (филе индейки, свинина, сухари панир., яйцо  куриное, соль йод., масло слив.) 90/6</v>
          </cell>
          <cell r="C49">
            <v>96</v>
          </cell>
          <cell r="D49">
            <v>17.23</v>
          </cell>
          <cell r="E49">
            <v>16.739999999999998</v>
          </cell>
          <cell r="F49">
            <v>8.9499999999999993</v>
          </cell>
          <cell r="G49">
            <v>255.4</v>
          </cell>
          <cell r="H49">
            <v>1073</v>
          </cell>
        </row>
        <row r="50">
          <cell r="B50" t="str">
            <v>Макаронные изделия отварные (макаронные изделия, масло сл., соль йодир)</v>
          </cell>
          <cell r="C50">
            <v>180</v>
          </cell>
          <cell r="D50">
            <v>6.5</v>
          </cell>
          <cell r="E50">
            <v>4.88</v>
          </cell>
          <cell r="F50">
            <v>38.159999999999997</v>
          </cell>
          <cell r="G50">
            <v>222.53</v>
          </cell>
          <cell r="H50">
            <v>307</v>
          </cell>
        </row>
        <row r="51">
          <cell r="B51" t="str">
            <v>Чай с молоком (чай, молоко)</v>
          </cell>
          <cell r="C51">
            <v>200</v>
          </cell>
          <cell r="D51">
            <v>1.36</v>
          </cell>
          <cell r="E51">
            <v>1.41</v>
          </cell>
          <cell r="F51">
            <v>2.14</v>
          </cell>
          <cell r="G51">
            <v>26.69</v>
          </cell>
          <cell r="H51">
            <v>603</v>
          </cell>
        </row>
        <row r="52">
          <cell r="B52" t="str">
            <v>Хлеб пшеничный йодированный</v>
          </cell>
          <cell r="C52">
            <v>28</v>
          </cell>
          <cell r="D52">
            <v>2.1</v>
          </cell>
          <cell r="E52">
            <v>0.28000000000000003</v>
          </cell>
          <cell r="F52">
            <v>14.28</v>
          </cell>
          <cell r="G52">
            <v>68.040000000000006</v>
          </cell>
          <cell r="H52" t="str">
            <v>-</v>
          </cell>
        </row>
        <row r="53">
          <cell r="D53">
            <v>28.560000000000002</v>
          </cell>
          <cell r="E53">
            <v>26.29</v>
          </cell>
          <cell r="F53">
            <v>64.41</v>
          </cell>
          <cell r="G53">
            <v>608.48</v>
          </cell>
        </row>
        <row r="55">
          <cell r="C55" t="str">
            <v>1/18</v>
          </cell>
          <cell r="D55">
            <v>1.37</v>
          </cell>
          <cell r="E55">
            <v>2.98</v>
          </cell>
          <cell r="F55">
            <v>0.88</v>
          </cell>
          <cell r="G55">
            <v>35.82</v>
          </cell>
        </row>
        <row r="56">
          <cell r="C56">
            <v>100</v>
          </cell>
          <cell r="D56">
            <v>17.95</v>
          </cell>
          <cell r="E56">
            <v>17.440000000000001</v>
          </cell>
          <cell r="F56">
            <v>9.32</v>
          </cell>
          <cell r="G56">
            <v>266.04000000000002</v>
          </cell>
        </row>
        <row r="57">
          <cell r="C57">
            <v>220</v>
          </cell>
          <cell r="D57">
            <v>7.94</v>
          </cell>
          <cell r="E57">
            <v>5.96</v>
          </cell>
          <cell r="F57">
            <v>46.64</v>
          </cell>
          <cell r="G57">
            <v>271.99</v>
          </cell>
        </row>
        <row r="58">
          <cell r="C58">
            <v>200</v>
          </cell>
          <cell r="D58">
            <v>1.36</v>
          </cell>
          <cell r="E58">
            <v>1.41</v>
          </cell>
          <cell r="F58">
            <v>2.14</v>
          </cell>
          <cell r="G58">
            <v>26.69</v>
          </cell>
        </row>
        <row r="59">
          <cell r="C59">
            <v>35</v>
          </cell>
          <cell r="D59">
            <v>2.63</v>
          </cell>
          <cell r="E59">
            <v>0.35</v>
          </cell>
          <cell r="F59">
            <v>17.850000000000001</v>
          </cell>
          <cell r="G59">
            <v>85.05</v>
          </cell>
        </row>
        <row r="60">
          <cell r="C60" t="str">
            <v>573</v>
          </cell>
          <cell r="D60">
            <v>31.25</v>
          </cell>
          <cell r="E60">
            <v>28.140000000000004</v>
          </cell>
          <cell r="F60">
            <v>76.830000000000013</v>
          </cell>
          <cell r="G60">
            <v>685.59</v>
          </cell>
        </row>
        <row r="62">
          <cell r="B62" t="str">
            <v>Щи из свежей капусты с картофелем с фаршем и гренками (говядина, картофель, капуста, морковь, лук репч., томат паста, масло раст., соль йод, гренки.)</v>
          </cell>
          <cell r="C62" t="str">
            <v>20/200/15</v>
          </cell>
          <cell r="D62">
            <v>4.6900000000000004</v>
          </cell>
          <cell r="E62">
            <v>6.07</v>
          </cell>
          <cell r="F62">
            <v>11.31</v>
          </cell>
          <cell r="G62">
            <v>118.62</v>
          </cell>
          <cell r="H62" t="str">
            <v>197/998</v>
          </cell>
        </row>
        <row r="63">
          <cell r="B63" t="str">
            <v>Биточки рыбные по-домашнему с маслом (филе минтая, крупа рисовая, лук, сухарь панировочный, яйцо, соль, масло сл.)90/5</v>
          </cell>
          <cell r="C63">
            <v>95</v>
          </cell>
          <cell r="D63">
            <v>15.03</v>
          </cell>
          <cell r="E63">
            <v>7.96</v>
          </cell>
          <cell r="F63">
            <v>8.56</v>
          </cell>
          <cell r="G63">
            <v>165.99</v>
          </cell>
          <cell r="H63">
            <v>272</v>
          </cell>
        </row>
        <row r="64">
          <cell r="B64" t="str">
            <v>Пюре картофельное (картофель, молоко, масло слив., соль йод.)</v>
          </cell>
          <cell r="C64">
            <v>180</v>
          </cell>
          <cell r="D64">
            <v>3.71</v>
          </cell>
          <cell r="E64">
            <v>5.36</v>
          </cell>
          <cell r="F64">
            <v>24.12</v>
          </cell>
          <cell r="G64">
            <v>159.59</v>
          </cell>
          <cell r="H64">
            <v>371</v>
          </cell>
        </row>
        <row r="65">
          <cell r="B65" t="str">
            <v>Сок фруктовый в п/у.</v>
          </cell>
          <cell r="C65" t="str">
            <v>1/200</v>
          </cell>
          <cell r="D65">
            <v>1.4</v>
          </cell>
          <cell r="E65">
            <v>0.4</v>
          </cell>
          <cell r="F65">
            <v>22.8</v>
          </cell>
          <cell r="G65">
            <v>100.4</v>
          </cell>
          <cell r="H65" t="str">
            <v>-</v>
          </cell>
        </row>
        <row r="66">
          <cell r="B66" t="str">
            <v>Хлеб пшеничный йодированный</v>
          </cell>
          <cell r="C66">
            <v>31</v>
          </cell>
          <cell r="D66">
            <v>2.33</v>
          </cell>
          <cell r="E66">
            <v>0.31</v>
          </cell>
          <cell r="F66">
            <v>15.81</v>
          </cell>
          <cell r="G66">
            <v>75.33</v>
          </cell>
          <cell r="H66" t="str">
            <v>-</v>
          </cell>
        </row>
        <row r="67">
          <cell r="B67" t="str">
            <v>Хлеб ржаной</v>
          </cell>
          <cell r="C67">
            <v>30</v>
          </cell>
          <cell r="D67">
            <v>1.98</v>
          </cell>
          <cell r="E67">
            <v>0.36</v>
          </cell>
          <cell r="F67">
            <v>11.88</v>
          </cell>
          <cell r="G67">
            <v>58.68</v>
          </cell>
        </row>
        <row r="68">
          <cell r="G68">
            <v>678.61</v>
          </cell>
        </row>
        <row r="70">
          <cell r="C70" t="str">
            <v>30/250/10</v>
          </cell>
          <cell r="D70">
            <v>5.79</v>
          </cell>
          <cell r="E70">
            <v>7.49</v>
          </cell>
          <cell r="F70">
            <v>13.96</v>
          </cell>
          <cell r="G70">
            <v>176.39</v>
          </cell>
        </row>
        <row r="71">
          <cell r="C71">
            <v>100</v>
          </cell>
          <cell r="D71">
            <v>15.83</v>
          </cell>
          <cell r="E71">
            <v>8.3800000000000008</v>
          </cell>
          <cell r="F71">
            <v>9.01</v>
          </cell>
          <cell r="G71">
            <v>184.73</v>
          </cell>
        </row>
        <row r="72">
          <cell r="C72">
            <v>200</v>
          </cell>
          <cell r="D72">
            <v>4.12</v>
          </cell>
          <cell r="E72">
            <v>5.96</v>
          </cell>
          <cell r="F72">
            <v>26.8</v>
          </cell>
          <cell r="G72">
            <v>187.32</v>
          </cell>
        </row>
        <row r="73">
          <cell r="C73" t="str">
            <v>1/200</v>
          </cell>
          <cell r="D73">
            <v>1.4</v>
          </cell>
          <cell r="E73">
            <v>0.4</v>
          </cell>
          <cell r="F73">
            <v>22.8</v>
          </cell>
          <cell r="G73">
            <v>100.4</v>
          </cell>
        </row>
        <row r="74">
          <cell r="C74">
            <v>30</v>
          </cell>
          <cell r="D74">
            <v>2.25</v>
          </cell>
          <cell r="E74">
            <v>0.3</v>
          </cell>
          <cell r="F74">
            <v>15.3</v>
          </cell>
          <cell r="G74">
            <v>72.900000000000006</v>
          </cell>
        </row>
        <row r="75">
          <cell r="C75">
            <v>26</v>
          </cell>
          <cell r="D75">
            <v>1.72</v>
          </cell>
          <cell r="E75">
            <v>0.31</v>
          </cell>
          <cell r="F75">
            <v>10.3</v>
          </cell>
          <cell r="G75">
            <v>56.86</v>
          </cell>
        </row>
        <row r="76">
          <cell r="C76" t="str">
            <v>846</v>
          </cell>
          <cell r="D76">
            <v>31.11</v>
          </cell>
          <cell r="E76">
            <v>22.84</v>
          </cell>
          <cell r="F76">
            <v>98.169999999999987</v>
          </cell>
          <cell r="G76">
            <v>778.6</v>
          </cell>
        </row>
        <row r="77">
          <cell r="B77" t="str">
            <v>Пирожки печеные с мясом и рисом  (тесто сдоб., фарш мясной с рисом, яйцо, масло раст.)</v>
          </cell>
          <cell r="C77">
            <v>100</v>
          </cell>
          <cell r="D77">
            <v>12.27</v>
          </cell>
          <cell r="E77">
            <v>11.44</v>
          </cell>
          <cell r="F77">
            <v>37.590000000000003</v>
          </cell>
          <cell r="G77">
            <v>302.37</v>
          </cell>
        </row>
        <row r="78">
          <cell r="B78" t="str">
            <v>Чай с сахаром (чай, сахар)</v>
          </cell>
          <cell r="C78">
            <v>200</v>
          </cell>
          <cell r="D78">
            <v>0</v>
          </cell>
          <cell r="E78">
            <v>0</v>
          </cell>
          <cell r="F78">
            <v>9.08</v>
          </cell>
          <cell r="G78">
            <v>36.32</v>
          </cell>
        </row>
        <row r="79">
          <cell r="D79">
            <v>12.27</v>
          </cell>
          <cell r="E79">
            <v>11.44</v>
          </cell>
          <cell r="F79">
            <v>46.67</v>
          </cell>
          <cell r="G79">
            <v>338.69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 t="str">
            <v>190/10</v>
          </cell>
        </row>
        <row r="9">
          <cell r="F9" t="str">
            <v>85,00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75" t="s">
        <v>15</v>
      </c>
      <c r="C1" s="76"/>
      <c r="D1" s="77"/>
      <c r="E1" s="1" t="s">
        <v>12</v>
      </c>
      <c r="F1" s="2"/>
      <c r="G1" s="1"/>
      <c r="H1" s="1"/>
      <c r="I1" s="1" t="s">
        <v>1</v>
      </c>
      <c r="J1" s="3">
        <v>45174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/>
      <c r="B4" s="7"/>
      <c r="C4" s="7"/>
      <c r="D4" s="8" t="s">
        <v>21</v>
      </c>
      <c r="E4" s="7"/>
      <c r="F4" s="7"/>
      <c r="G4" s="71">
        <f>[1]Лист1!G48</f>
        <v>35.82</v>
      </c>
      <c r="H4" s="71">
        <f>[1]Лист1!D48</f>
        <v>1.37</v>
      </c>
      <c r="I4" s="71">
        <f>[1]Лист1!E48</f>
        <v>2.98</v>
      </c>
      <c r="J4" s="71">
        <f>[1]Лист1!F48</f>
        <v>0.88</v>
      </c>
    </row>
    <row r="5" spans="1:10" ht="15.75" x14ac:dyDescent="0.25">
      <c r="A5" s="9" t="s">
        <v>10</v>
      </c>
      <c r="B5" s="10"/>
      <c r="C5" s="15" t="str">
        <f>[1]Лист1!H48</f>
        <v>-</v>
      </c>
      <c r="D5" s="65" t="str">
        <f>[1]Лист1!B48</f>
        <v>Сыр в индивидуальной упаковке</v>
      </c>
      <c r="E5" s="13" t="str">
        <f>[1]Лист1!C48</f>
        <v>1/18</v>
      </c>
      <c r="F5" s="14" t="s">
        <v>30</v>
      </c>
      <c r="G5" s="15">
        <f>[1]Лист1!G49</f>
        <v>255.4</v>
      </c>
      <c r="H5" s="15">
        <f>[1]Лист1!D49</f>
        <v>17.23</v>
      </c>
      <c r="I5" s="15">
        <f>[1]Лист1!E49</f>
        <v>16.739999999999998</v>
      </c>
      <c r="J5" s="15">
        <f>[1]Лист1!F49</f>
        <v>8.9499999999999993</v>
      </c>
    </row>
    <row r="6" spans="1:10" ht="47.25" x14ac:dyDescent="0.25">
      <c r="A6" s="9"/>
      <c r="B6" s="16"/>
      <c r="C6" s="20">
        <f>[1]Лист1!H49</f>
        <v>1073</v>
      </c>
      <c r="D6" s="45" t="str">
        <f>[1]Лист1!B49</f>
        <v>Стрипсы  из индейки с маслом (филе индейки, свинина, сухари панир., яйцо  куриное, соль йод., масло слив.) 90/6</v>
      </c>
      <c r="E6" s="19">
        <f>[1]Лист1!C49</f>
        <v>96</v>
      </c>
      <c r="F6" s="2" t="s">
        <v>31</v>
      </c>
      <c r="G6" s="20">
        <f>[1]Лист1!G50</f>
        <v>222.53</v>
      </c>
      <c r="H6" s="20">
        <f>[1]Лист1!D50</f>
        <v>6.5</v>
      </c>
      <c r="I6" s="20">
        <f>[1]Лист1!E50</f>
        <v>4.88</v>
      </c>
      <c r="J6" s="20">
        <f>[1]Лист1!F50</f>
        <v>38.159999999999997</v>
      </c>
    </row>
    <row r="7" spans="1:10" ht="47.25" x14ac:dyDescent="0.25">
      <c r="A7" s="9"/>
      <c r="B7" s="16"/>
      <c r="C7" s="20">
        <f>[1]Лист1!H50</f>
        <v>307</v>
      </c>
      <c r="D7" s="46" t="str">
        <f>[1]Лист1!B50</f>
        <v>Макаронные изделия отварные (макаронные изделия, масло сл., соль йодир)</v>
      </c>
      <c r="E7" s="19">
        <f>[1]Лист1!C50</f>
        <v>180</v>
      </c>
      <c r="F7" s="2" t="s">
        <v>32</v>
      </c>
      <c r="G7" s="20">
        <f>[1]Лист1!G51</f>
        <v>26.69</v>
      </c>
      <c r="H7" s="20">
        <f>[1]Лист1!D51</f>
        <v>1.36</v>
      </c>
      <c r="I7" s="20">
        <f>[1]Лист1!E51</f>
        <v>1.41</v>
      </c>
      <c r="J7" s="20">
        <f>[1]Лист1!F51</f>
        <v>2.14</v>
      </c>
    </row>
    <row r="8" spans="1:10" ht="16.5" thickBot="1" x14ac:dyDescent="0.3">
      <c r="A8" s="9"/>
      <c r="B8" s="21"/>
      <c r="C8" s="20">
        <f>[1]Лист1!H51</f>
        <v>603</v>
      </c>
      <c r="D8" s="46" t="str">
        <f>[1]Лист1!B51</f>
        <v>Чай с молоком (чай, молоко)</v>
      </c>
      <c r="E8" s="22">
        <f>[1]Лист1!C51</f>
        <v>200</v>
      </c>
      <c r="F8" s="2" t="s">
        <v>33</v>
      </c>
      <c r="G8" s="23">
        <f>[1]Лист1!G52</f>
        <v>68.040000000000006</v>
      </c>
      <c r="H8" s="23">
        <f>[1]Лист1!D52</f>
        <v>2.1</v>
      </c>
      <c r="I8" s="23">
        <f>[1]Лист1!E52</f>
        <v>0.28000000000000003</v>
      </c>
      <c r="J8" s="23">
        <f>[1]Лист1!F52</f>
        <v>14.28</v>
      </c>
    </row>
    <row r="9" spans="1:10" ht="15.75" x14ac:dyDescent="0.25">
      <c r="A9" s="24"/>
      <c r="B9" s="25"/>
      <c r="C9" s="72" t="str">
        <f>[1]Лист1!H52</f>
        <v>-</v>
      </c>
      <c r="D9" s="66" t="str">
        <f>[1]Лист1!B52</f>
        <v>Хлеб пшеничный йодированный</v>
      </c>
      <c r="E9" s="70">
        <f>[1]Лист1!C52</f>
        <v>28</v>
      </c>
      <c r="F9" s="70" t="s">
        <v>34</v>
      </c>
      <c r="G9" s="26">
        <f>[1]Лист1!G53</f>
        <v>608.48</v>
      </c>
      <c r="H9" s="26">
        <f>[1]Лист1!D53</f>
        <v>28.560000000000002</v>
      </c>
      <c r="I9" s="26">
        <f>[1]Лист1!E53</f>
        <v>26.29</v>
      </c>
      <c r="J9" s="27">
        <f>[1]Лист1!F53</f>
        <v>64.41</v>
      </c>
    </row>
    <row r="10" spans="1:10" ht="15.75" x14ac:dyDescent="0.25">
      <c r="A10" s="9"/>
      <c r="B10" s="21"/>
      <c r="C10" s="2"/>
      <c r="D10" s="28" t="s">
        <v>16</v>
      </c>
      <c r="E10" s="30" t="s">
        <v>28</v>
      </c>
      <c r="F10" s="30" t="s">
        <v>29</v>
      </c>
      <c r="G10" s="29"/>
      <c r="H10" s="29"/>
      <c r="I10" s="29"/>
      <c r="J10" s="31"/>
    </row>
    <row r="11" spans="1:10" ht="15.75" x14ac:dyDescent="0.25">
      <c r="A11" s="9"/>
      <c r="B11" s="51"/>
      <c r="C11" s="51"/>
      <c r="D11" s="67" t="s">
        <v>17</v>
      </c>
      <c r="E11" s="52"/>
      <c r="F11" s="52" t="s">
        <v>29</v>
      </c>
      <c r="G11" s="68"/>
      <c r="H11" s="68"/>
      <c r="I11" s="68"/>
      <c r="J11" s="69"/>
    </row>
    <row r="12" spans="1:10" ht="15.75" x14ac:dyDescent="0.25">
      <c r="A12" s="9"/>
      <c r="B12" s="51"/>
      <c r="C12" s="51"/>
      <c r="D12" s="67"/>
      <c r="E12" s="52"/>
      <c r="F12" s="52"/>
      <c r="G12" s="68"/>
      <c r="H12" s="68"/>
      <c r="I12" s="68"/>
      <c r="J12" s="69"/>
    </row>
    <row r="13" spans="1:10" ht="16.5" thickBot="1" x14ac:dyDescent="0.3">
      <c r="A13" s="32"/>
      <c r="B13" s="33"/>
      <c r="C13" s="33"/>
      <c r="D13" s="34" t="s">
        <v>22</v>
      </c>
      <c r="E13" s="35"/>
      <c r="F13" s="35"/>
      <c r="G13" s="35"/>
      <c r="H13" s="35"/>
      <c r="I13" s="35"/>
      <c r="J13" s="36"/>
    </row>
    <row r="14" spans="1:10" ht="15.75" x14ac:dyDescent="0.25">
      <c r="A14" s="37"/>
      <c r="B14" s="38"/>
      <c r="C14" s="73" t="str">
        <f t="shared" ref="C14:D17" si="0">C5</f>
        <v>-</v>
      </c>
      <c r="D14" s="65" t="str">
        <f t="shared" si="0"/>
        <v>Сыр в индивидуальной упаковке</v>
      </c>
      <c r="E14" s="40" t="str">
        <f>[1]Лист1!C55</f>
        <v>1/18</v>
      </c>
      <c r="F14" s="41" t="s">
        <v>30</v>
      </c>
      <c r="G14" s="42">
        <f>[1]Лист1!G55</f>
        <v>35.82</v>
      </c>
      <c r="H14" s="42">
        <f>[1]Лист1!D55</f>
        <v>1.37</v>
      </c>
      <c r="I14" s="42">
        <f>[1]Лист1!E55</f>
        <v>2.98</v>
      </c>
      <c r="J14" s="40">
        <f>[1]Лист1!F55</f>
        <v>0.88</v>
      </c>
    </row>
    <row r="15" spans="1:10" ht="47.25" x14ac:dyDescent="0.25">
      <c r="A15" s="37"/>
      <c r="B15" s="38"/>
      <c r="C15" s="73">
        <f t="shared" si="0"/>
        <v>1073</v>
      </c>
      <c r="D15" s="45" t="str">
        <f t="shared" si="0"/>
        <v>Стрипсы  из индейки с маслом (филе индейки, свинина, сухари панир., яйцо  куриное, соль йод., масло слив.) 90/6</v>
      </c>
      <c r="E15" s="40">
        <f>[1]Лист1!C56</f>
        <v>100</v>
      </c>
      <c r="F15" s="41" t="s">
        <v>35</v>
      </c>
      <c r="G15" s="42">
        <f>[1]Лист1!G56</f>
        <v>266.04000000000002</v>
      </c>
      <c r="H15" s="42">
        <f>[1]Лист1!D56</f>
        <v>17.95</v>
      </c>
      <c r="I15" s="42">
        <f>[1]Лист1!E56</f>
        <v>17.440000000000001</v>
      </c>
      <c r="J15" s="40">
        <f>[1]Лист1!F56</f>
        <v>9.32</v>
      </c>
    </row>
    <row r="16" spans="1:10" ht="47.25" x14ac:dyDescent="0.25">
      <c r="A16" s="37"/>
      <c r="B16" s="38"/>
      <c r="C16" s="73">
        <f t="shared" si="0"/>
        <v>307</v>
      </c>
      <c r="D16" s="46" t="str">
        <f t="shared" si="0"/>
        <v>Макаронные изделия отварные (макаронные изделия, масло сл., соль йодир)</v>
      </c>
      <c r="E16" s="40">
        <f>[1]Лист1!C57</f>
        <v>220</v>
      </c>
      <c r="F16" s="41" t="s">
        <v>36</v>
      </c>
      <c r="G16" s="42">
        <f>[1]Лист1!G57</f>
        <v>271.99</v>
      </c>
      <c r="H16" s="42">
        <f>[1]Лист1!D57</f>
        <v>7.94</v>
      </c>
      <c r="I16" s="42">
        <f>[1]Лист1!E57</f>
        <v>5.96</v>
      </c>
      <c r="J16" s="40">
        <f>[1]Лист1!F57</f>
        <v>46.64</v>
      </c>
    </row>
    <row r="17" spans="1:10" ht="15.75" x14ac:dyDescent="0.25">
      <c r="A17" s="37"/>
      <c r="B17" s="38"/>
      <c r="C17" s="73">
        <f t="shared" si="0"/>
        <v>603</v>
      </c>
      <c r="D17" s="46" t="str">
        <f t="shared" si="0"/>
        <v>Чай с молоком (чай, молоко)</v>
      </c>
      <c r="E17" s="40">
        <f>[1]Лист1!C58</f>
        <v>200</v>
      </c>
      <c r="F17" s="41" t="s">
        <v>33</v>
      </c>
      <c r="G17" s="42">
        <f>[1]Лист1!G58</f>
        <v>26.69</v>
      </c>
      <c r="H17" s="42">
        <f>[1]Лист1!D58</f>
        <v>1.36</v>
      </c>
      <c r="I17" s="42">
        <f>[1]Лист1!E58</f>
        <v>1.41</v>
      </c>
      <c r="J17" s="40">
        <f>[1]Лист1!F58</f>
        <v>2.14</v>
      </c>
    </row>
    <row r="18" spans="1:10" ht="15.75" x14ac:dyDescent="0.25">
      <c r="A18" s="37"/>
      <c r="B18" s="38"/>
      <c r="C18" s="73" t="str">
        <f t="shared" ref="C18:D18" si="1">C9</f>
        <v>-</v>
      </c>
      <c r="D18" s="74" t="str">
        <f t="shared" si="1"/>
        <v>Хлеб пшеничный йодированный</v>
      </c>
      <c r="E18" s="40">
        <f>[1]Лист1!C59</f>
        <v>35</v>
      </c>
      <c r="F18" s="41" t="s">
        <v>37</v>
      </c>
      <c r="G18" s="42">
        <f>[1]Лист1!G59</f>
        <v>85.05</v>
      </c>
      <c r="H18" s="42">
        <f>[1]Лист1!D59</f>
        <v>2.63</v>
      </c>
      <c r="I18" s="42">
        <f>[1]Лист1!E59</f>
        <v>0.35</v>
      </c>
      <c r="J18" s="40">
        <f>[1]Лист1!F59</f>
        <v>17.850000000000001</v>
      </c>
    </row>
    <row r="19" spans="1:10" ht="15.75" x14ac:dyDescent="0.25">
      <c r="A19" s="37"/>
      <c r="B19" s="38"/>
      <c r="C19" s="39"/>
      <c r="D19" s="43" t="s">
        <v>16</v>
      </c>
      <c r="E19" s="62" t="str">
        <f>[1]Лист1!C60</f>
        <v>573</v>
      </c>
      <c r="F19" s="63" t="s">
        <v>19</v>
      </c>
      <c r="G19" s="64">
        <f>[1]Лист1!G60</f>
        <v>685.59</v>
      </c>
      <c r="H19" s="64">
        <f>[1]Лист1!D60</f>
        <v>31.25</v>
      </c>
      <c r="I19" s="64">
        <f>[1]Лист1!E60</f>
        <v>28.140000000000004</v>
      </c>
      <c r="J19" s="62">
        <f>[1]Лист1!F60</f>
        <v>76.830000000000013</v>
      </c>
    </row>
    <row r="20" spans="1:10" ht="15.75" x14ac:dyDescent="0.25">
      <c r="A20" s="37"/>
      <c r="B20" s="38"/>
      <c r="C20" s="39"/>
      <c r="D20" s="43" t="s">
        <v>17</v>
      </c>
      <c r="E20" s="62"/>
      <c r="F20" s="63" t="str">
        <f>'[2]1'!F9</f>
        <v>85,00</v>
      </c>
      <c r="G20" s="64"/>
      <c r="H20" s="64"/>
      <c r="I20" s="64"/>
      <c r="J20" s="62"/>
    </row>
    <row r="21" spans="1:10" ht="15.75" x14ac:dyDescent="0.25">
      <c r="A21" s="37"/>
      <c r="B21" s="38"/>
      <c r="C21" s="39"/>
      <c r="D21" s="44" t="s">
        <v>23</v>
      </c>
      <c r="E21" s="40"/>
      <c r="F21" s="41"/>
      <c r="G21" s="42"/>
      <c r="H21" s="42"/>
      <c r="I21" s="42"/>
      <c r="J21" s="40"/>
    </row>
    <row r="22" spans="1:10" ht="78.75" x14ac:dyDescent="0.25">
      <c r="A22" s="37"/>
      <c r="B22" s="38"/>
      <c r="C22" s="39" t="str">
        <f>[1]Лист1!H62</f>
        <v>197/998</v>
      </c>
      <c r="D22" s="45" t="str">
        <f>[1]Лист1!B62</f>
        <v>Щи из свежей капусты с картофелем с фаршем и гренками (говядина, картофель, капуста, морковь, лук репч., томат паста, масло раст., соль йод, гренки.)</v>
      </c>
      <c r="E22" s="40" t="str">
        <f>[1]Лист1!C62</f>
        <v>20/200/15</v>
      </c>
      <c r="F22" s="41" t="s">
        <v>38</v>
      </c>
      <c r="G22" s="42">
        <f>[1]Лист1!G62</f>
        <v>118.62</v>
      </c>
      <c r="H22" s="42">
        <f>[1]Лист1!D62</f>
        <v>4.6900000000000004</v>
      </c>
      <c r="I22" s="42">
        <f>[1]Лист1!E62</f>
        <v>6.07</v>
      </c>
      <c r="J22" s="40">
        <f>[1]Лист1!F62</f>
        <v>11.31</v>
      </c>
    </row>
    <row r="23" spans="1:10" ht="63" x14ac:dyDescent="0.25">
      <c r="A23" s="37"/>
      <c r="B23" s="38"/>
      <c r="C23" s="39">
        <f>[1]Лист1!H63</f>
        <v>272</v>
      </c>
      <c r="D23" s="45" t="str">
        <f>[1]Лист1!B63</f>
        <v>Биточки рыбные по-домашнему с маслом (филе минтая, крупа рисовая, лук, сухарь панировочный, яйцо, соль, масло сл.)90/5</v>
      </c>
      <c r="E23" s="40">
        <f>[1]Лист1!C63</f>
        <v>95</v>
      </c>
      <c r="F23" s="41" t="s">
        <v>39</v>
      </c>
      <c r="G23" s="42">
        <f>[1]Лист1!G63</f>
        <v>165.99</v>
      </c>
      <c r="H23" s="42">
        <f>[1]Лист1!D63</f>
        <v>15.03</v>
      </c>
      <c r="I23" s="42">
        <f>[1]Лист1!E63</f>
        <v>7.96</v>
      </c>
      <c r="J23" s="40">
        <f>[1]Лист1!F63</f>
        <v>8.56</v>
      </c>
    </row>
    <row r="24" spans="1:10" ht="31.5" x14ac:dyDescent="0.25">
      <c r="A24" s="37"/>
      <c r="B24" s="38"/>
      <c r="C24" s="39">
        <f>[1]Лист1!H64</f>
        <v>371</v>
      </c>
      <c r="D24" s="17" t="str">
        <f>[1]Лист1!B64</f>
        <v>Пюре картофельное (картофель, молоко, масло слив., соль йод.)</v>
      </c>
      <c r="E24" s="40">
        <f>[1]Лист1!C64</f>
        <v>180</v>
      </c>
      <c r="F24" s="41" t="s">
        <v>40</v>
      </c>
      <c r="G24" s="42">
        <f>[1]Лист1!G64</f>
        <v>159.59</v>
      </c>
      <c r="H24" s="42">
        <f>[1]Лист1!D64</f>
        <v>3.71</v>
      </c>
      <c r="I24" s="42">
        <f>[1]Лист1!E64</f>
        <v>5.36</v>
      </c>
      <c r="J24" s="40">
        <f>[1]Лист1!F64</f>
        <v>24.12</v>
      </c>
    </row>
    <row r="25" spans="1:10" ht="15.75" x14ac:dyDescent="0.25">
      <c r="A25" s="37"/>
      <c r="B25" s="38"/>
      <c r="C25" s="39" t="str">
        <f>[1]Лист1!H65</f>
        <v>-</v>
      </c>
      <c r="D25" s="46" t="str">
        <f>[1]Лист1!B65</f>
        <v>Сок фруктовый в п/у.</v>
      </c>
      <c r="E25" s="40" t="str">
        <f>[1]Лист1!C65</f>
        <v>1/200</v>
      </c>
      <c r="F25" s="41" t="s">
        <v>41</v>
      </c>
      <c r="G25" s="42">
        <f>[1]Лист1!G65</f>
        <v>100.4</v>
      </c>
      <c r="H25" s="42">
        <f>[1]Лист1!D65</f>
        <v>1.4</v>
      </c>
      <c r="I25" s="42">
        <f>[1]Лист1!E65</f>
        <v>0.4</v>
      </c>
      <c r="J25" s="40">
        <f>[1]Лист1!F65</f>
        <v>22.8</v>
      </c>
    </row>
    <row r="26" spans="1:10" ht="15.75" x14ac:dyDescent="0.25">
      <c r="A26" s="37"/>
      <c r="B26" s="38"/>
      <c r="C26" s="39" t="str">
        <f>[1]Лист1!H66</f>
        <v>-</v>
      </c>
      <c r="D26" s="46" t="str">
        <f>[1]Лист1!B66</f>
        <v>Хлеб пшеничный йодированный</v>
      </c>
      <c r="E26" s="40">
        <f>[1]Лист1!C66</f>
        <v>31</v>
      </c>
      <c r="F26" s="41" t="s">
        <v>42</v>
      </c>
      <c r="G26" s="42">
        <f>[1]Лист1!G66</f>
        <v>75.33</v>
      </c>
      <c r="H26" s="42">
        <f>[1]Лист1!D66</f>
        <v>2.33</v>
      </c>
      <c r="I26" s="42">
        <f>[1]Лист1!E66</f>
        <v>0.31</v>
      </c>
      <c r="J26" s="40">
        <f>[1]Лист1!F66</f>
        <v>15.81</v>
      </c>
    </row>
    <row r="27" spans="1:10" ht="15.75" x14ac:dyDescent="0.25">
      <c r="A27" s="37"/>
      <c r="B27" s="38"/>
      <c r="C27" s="39">
        <f>[1]Лист1!H67</f>
        <v>0</v>
      </c>
      <c r="D27" s="46" t="str">
        <f>[1]Лист1!B67</f>
        <v>Хлеб ржаной</v>
      </c>
      <c r="E27" s="40">
        <f>[1]Лист1!C67</f>
        <v>30</v>
      </c>
      <c r="F27" s="41" t="s">
        <v>43</v>
      </c>
      <c r="G27" s="42">
        <f>[1]Лист1!G67</f>
        <v>58.68</v>
      </c>
      <c r="H27" s="42">
        <f>[1]Лист1!D67</f>
        <v>1.98</v>
      </c>
      <c r="I27" s="42">
        <f>[1]Лист1!E67</f>
        <v>0.36</v>
      </c>
      <c r="J27" s="40">
        <f>[1]Лист1!F67</f>
        <v>11.88</v>
      </c>
    </row>
    <row r="28" spans="1:10" ht="15.75" x14ac:dyDescent="0.25">
      <c r="A28" s="37"/>
      <c r="B28" s="38"/>
      <c r="C28" s="39">
        <f>[1]Лист1!H68</f>
        <v>0</v>
      </c>
      <c r="D28" s="47" t="s">
        <v>16</v>
      </c>
      <c r="E28" s="62" t="s">
        <v>44</v>
      </c>
      <c r="F28" s="63" t="s">
        <v>27</v>
      </c>
      <c r="G28" s="64">
        <f>[1]Лист1!G68</f>
        <v>678.61</v>
      </c>
      <c r="H28" s="64" t="s">
        <v>45</v>
      </c>
      <c r="I28" s="64" t="s">
        <v>46</v>
      </c>
      <c r="J28" s="62" t="s">
        <v>47</v>
      </c>
    </row>
    <row r="29" spans="1:10" ht="16.5" thickBot="1" x14ac:dyDescent="0.3">
      <c r="A29" s="37"/>
      <c r="B29" s="38"/>
      <c r="C29" s="39"/>
      <c r="D29" s="48" t="s">
        <v>17</v>
      </c>
      <c r="E29" s="40"/>
      <c r="F29" s="63" t="s">
        <v>27</v>
      </c>
      <c r="G29" s="42"/>
      <c r="H29" s="42"/>
      <c r="I29" s="42"/>
      <c r="J29" s="40"/>
    </row>
    <row r="30" spans="1:10" ht="15.75" x14ac:dyDescent="0.25">
      <c r="A30" s="37"/>
      <c r="B30" s="38"/>
      <c r="C30" s="39"/>
      <c r="D30" s="44" t="s">
        <v>24</v>
      </c>
      <c r="E30" s="40"/>
      <c r="F30" s="41"/>
      <c r="G30" s="42"/>
      <c r="H30" s="42"/>
      <c r="I30" s="42"/>
      <c r="J30" s="40"/>
    </row>
    <row r="31" spans="1:10" ht="78.75" x14ac:dyDescent="0.25">
      <c r="A31" s="9" t="s">
        <v>11</v>
      </c>
      <c r="B31" s="10"/>
      <c r="C31" s="17" t="str">
        <f t="shared" ref="C31:D36" si="2">C22</f>
        <v>197/998</v>
      </c>
      <c r="D31" s="45" t="str">
        <f t="shared" si="2"/>
        <v>Щи из свежей капусты с картофелем с фаршем и гренками (говядина, картофель, капуста, морковь, лук репч., томат паста, масло раст., соль йод, гренки.)</v>
      </c>
      <c r="E31" s="19" t="str">
        <f>[1]Лист1!C70</f>
        <v>30/250/10</v>
      </c>
      <c r="F31" s="49" t="s">
        <v>48</v>
      </c>
      <c r="G31" s="23">
        <f>[1]Лист1!G70</f>
        <v>176.39</v>
      </c>
      <c r="H31" s="23">
        <f>[1]Лист1!D70</f>
        <v>5.79</v>
      </c>
      <c r="I31" s="23">
        <f>[1]Лист1!E70</f>
        <v>7.49</v>
      </c>
      <c r="J31" s="23">
        <f>[1]Лист1!F70</f>
        <v>13.96</v>
      </c>
    </row>
    <row r="32" spans="1:10" ht="63" x14ac:dyDescent="0.25">
      <c r="A32" s="9"/>
      <c r="B32" s="16"/>
      <c r="C32" s="17">
        <f t="shared" si="2"/>
        <v>272</v>
      </c>
      <c r="D32" s="45" t="str">
        <f t="shared" si="2"/>
        <v>Биточки рыбные по-домашнему с маслом (филе минтая, крупа рисовая, лук, сухарь панировочный, яйцо, соль, масло сл.)90/5</v>
      </c>
      <c r="E32" s="19">
        <f>[1]Лист1!C71</f>
        <v>100</v>
      </c>
      <c r="F32" s="29" t="s">
        <v>49</v>
      </c>
      <c r="G32" s="20">
        <f>[1]Лист1!G71</f>
        <v>184.73</v>
      </c>
      <c r="H32" s="20">
        <f>[1]Лист1!D71</f>
        <v>15.83</v>
      </c>
      <c r="I32" s="20">
        <f>[1]Лист1!E71</f>
        <v>8.3800000000000008</v>
      </c>
      <c r="J32" s="20">
        <f>[1]Лист1!F71</f>
        <v>9.01</v>
      </c>
    </row>
    <row r="33" spans="1:10" ht="31.5" x14ac:dyDescent="0.25">
      <c r="A33" s="9"/>
      <c r="B33" s="16"/>
      <c r="C33" s="50">
        <f t="shared" si="2"/>
        <v>371</v>
      </c>
      <c r="D33" s="17" t="str">
        <f t="shared" si="2"/>
        <v>Пюре картофельное (картофель, молоко, масло слив., соль йод.)</v>
      </c>
      <c r="E33" s="19">
        <f>[1]Лист1!C72</f>
        <v>200</v>
      </c>
      <c r="F33" s="29" t="s">
        <v>50</v>
      </c>
      <c r="G33" s="20">
        <f>[1]Лист1!G72</f>
        <v>187.32</v>
      </c>
      <c r="H33" s="20">
        <f>[1]Лист1!D72</f>
        <v>4.12</v>
      </c>
      <c r="I33" s="20">
        <f>[1]Лист1!E72</f>
        <v>5.96</v>
      </c>
      <c r="J33" s="20">
        <f>[1]Лист1!F72</f>
        <v>26.8</v>
      </c>
    </row>
    <row r="34" spans="1:10" ht="15.75" x14ac:dyDescent="0.25">
      <c r="A34" s="9"/>
      <c r="B34" s="16"/>
      <c r="C34" s="17" t="str">
        <f t="shared" si="2"/>
        <v>-</v>
      </c>
      <c r="D34" s="46" t="str">
        <f t="shared" si="2"/>
        <v>Сок фруктовый в п/у.</v>
      </c>
      <c r="E34" s="22" t="str">
        <f>[1]Лист1!C73</f>
        <v>1/200</v>
      </c>
      <c r="F34" s="29" t="s">
        <v>41</v>
      </c>
      <c r="G34" s="20">
        <f>[1]Лист1!G73</f>
        <v>100.4</v>
      </c>
      <c r="H34" s="20">
        <f>[1]Лист1!D73</f>
        <v>1.4</v>
      </c>
      <c r="I34" s="20">
        <f>[1]Лист1!E73</f>
        <v>0.4</v>
      </c>
      <c r="J34" s="20">
        <f>[1]Лист1!F73</f>
        <v>22.8</v>
      </c>
    </row>
    <row r="35" spans="1:10" ht="15.75" x14ac:dyDescent="0.25">
      <c r="A35" s="9"/>
      <c r="B35" s="16"/>
      <c r="C35" s="17" t="str">
        <f t="shared" si="2"/>
        <v>-</v>
      </c>
      <c r="D35" s="46" t="str">
        <f t="shared" si="2"/>
        <v>Хлеб пшеничный йодированный</v>
      </c>
      <c r="E35" s="22">
        <f>[1]Лист1!C74</f>
        <v>30</v>
      </c>
      <c r="F35" s="29" t="s">
        <v>51</v>
      </c>
      <c r="G35" s="20">
        <f>[1]Лист1!G74</f>
        <v>72.900000000000006</v>
      </c>
      <c r="H35" s="20">
        <f>[1]Лист1!D74</f>
        <v>2.25</v>
      </c>
      <c r="I35" s="20">
        <f>[1]Лист1!E74</f>
        <v>0.3</v>
      </c>
      <c r="J35" s="20">
        <f>[1]Лист1!F74</f>
        <v>15.3</v>
      </c>
    </row>
    <row r="36" spans="1:10" ht="15.75" x14ac:dyDescent="0.25">
      <c r="A36" s="9"/>
      <c r="B36" s="16"/>
      <c r="C36" s="21">
        <f t="shared" si="2"/>
        <v>0</v>
      </c>
      <c r="D36" s="46" t="str">
        <f t="shared" si="2"/>
        <v>Хлеб ржаной</v>
      </c>
      <c r="E36" s="22">
        <f>[1]Лист1!C75</f>
        <v>26</v>
      </c>
      <c r="F36" s="29" t="s">
        <v>52</v>
      </c>
      <c r="G36" s="20">
        <f>[1]Лист1!G75</f>
        <v>56.86</v>
      </c>
      <c r="H36" s="20">
        <f>[1]Лист1!D75</f>
        <v>1.72</v>
      </c>
      <c r="I36" s="20">
        <f>[1]Лист1!E75</f>
        <v>0.31</v>
      </c>
      <c r="J36" s="20">
        <f>[1]Лист1!F75</f>
        <v>10.3</v>
      </c>
    </row>
    <row r="37" spans="1:10" ht="15.75" x14ac:dyDescent="0.25">
      <c r="A37" s="9"/>
      <c r="B37" s="51"/>
      <c r="C37" s="51"/>
      <c r="D37" s="47" t="s">
        <v>16</v>
      </c>
      <c r="E37" s="52" t="str">
        <f>[1]Лист1!C76</f>
        <v>846</v>
      </c>
      <c r="F37" s="52" t="s">
        <v>20</v>
      </c>
      <c r="G37" s="52">
        <f>[1]Лист1!G76</f>
        <v>778.6</v>
      </c>
      <c r="H37" s="52">
        <f>[1]Лист1!D76</f>
        <v>31.11</v>
      </c>
      <c r="I37" s="52">
        <f>[1]Лист1!E76</f>
        <v>22.84</v>
      </c>
      <c r="J37" s="53">
        <f>[1]Лист1!F76</f>
        <v>98.169999999999987</v>
      </c>
    </row>
    <row r="38" spans="1:10" ht="16.5" thickBot="1" x14ac:dyDescent="0.3">
      <c r="A38" s="32"/>
      <c r="B38" s="33"/>
      <c r="C38" s="33"/>
      <c r="D38" s="48" t="s">
        <v>17</v>
      </c>
      <c r="E38" s="54"/>
      <c r="F38" s="55">
        <v>120</v>
      </c>
      <c r="G38" s="56"/>
      <c r="H38" s="56"/>
      <c r="I38" s="56"/>
      <c r="J38" s="57"/>
    </row>
    <row r="39" spans="1:10" ht="15.75" x14ac:dyDescent="0.25">
      <c r="A39" s="7"/>
      <c r="B39" s="7"/>
      <c r="C39" s="7"/>
      <c r="D39" s="8" t="s">
        <v>25</v>
      </c>
      <c r="E39" s="7"/>
      <c r="F39" s="7"/>
      <c r="G39" s="7"/>
      <c r="H39" s="7"/>
      <c r="I39" s="7"/>
      <c r="J39" s="7"/>
    </row>
    <row r="40" spans="1:10" ht="47.25" x14ac:dyDescent="0.25">
      <c r="A40" s="9" t="s">
        <v>10</v>
      </c>
      <c r="B40" s="10"/>
      <c r="C40" s="11">
        <v>60</v>
      </c>
      <c r="D40" s="12" t="str">
        <f>[1]Лист1!B77</f>
        <v>Пирожки печеные с мясом и рисом  (тесто сдоб., фарш мясной с рисом, яйцо, масло раст.)</v>
      </c>
      <c r="E40" s="13">
        <f>[1]Лист1!C77</f>
        <v>100</v>
      </c>
      <c r="F40" s="14" t="s">
        <v>54</v>
      </c>
      <c r="G40" s="15">
        <f>[1]Лист1!G77</f>
        <v>302.37</v>
      </c>
      <c r="H40" s="15">
        <f>[1]Лист1!D77</f>
        <v>12.27</v>
      </c>
      <c r="I40" s="15">
        <f>[1]Лист1!E77</f>
        <v>11.44</v>
      </c>
      <c r="J40" s="15">
        <f>[1]Лист1!F77</f>
        <v>37.590000000000003</v>
      </c>
    </row>
    <row r="41" spans="1:10" ht="15.75" x14ac:dyDescent="0.25">
      <c r="A41" s="9"/>
      <c r="B41" s="16"/>
      <c r="C41" s="17">
        <v>663</v>
      </c>
      <c r="D41" s="18" t="str">
        <f>[1]Лист1!B78</f>
        <v>Чай с сахаром (чай, сахар)</v>
      </c>
      <c r="E41" s="19">
        <f>[1]Лист1!C78</f>
        <v>200</v>
      </c>
      <c r="F41" s="2" t="s">
        <v>18</v>
      </c>
      <c r="G41" s="20">
        <f>[1]Лист1!G78</f>
        <v>36.32</v>
      </c>
      <c r="H41" s="20">
        <f>[1]Лист1!D78</f>
        <v>0</v>
      </c>
      <c r="I41" s="20">
        <f>[1]Лист1!E78</f>
        <v>0</v>
      </c>
      <c r="J41" s="20">
        <f>[1]Лист1!F78</f>
        <v>9.08</v>
      </c>
    </row>
    <row r="42" spans="1:10" ht="15.75" x14ac:dyDescent="0.25">
      <c r="A42" s="9"/>
      <c r="B42" s="16"/>
      <c r="C42" s="17"/>
      <c r="D42" s="58" t="s">
        <v>16</v>
      </c>
      <c r="E42" s="59" t="s">
        <v>53</v>
      </c>
      <c r="F42" s="60" t="s">
        <v>26</v>
      </c>
      <c r="G42" s="61">
        <f>[1]Лист1!G79</f>
        <v>338.69</v>
      </c>
      <c r="H42" s="61">
        <f>[1]Лист1!D79</f>
        <v>12.27</v>
      </c>
      <c r="I42" s="61">
        <f>[1]Лист1!E79</f>
        <v>11.44</v>
      </c>
      <c r="J42" s="61">
        <f>[1]Лист1!F79</f>
        <v>46.67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2023-09-04T00:47:45Z</dcterms:modified>
</cp:coreProperties>
</file>