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6430060A-71C0-4EB5-AD6C-6BD73433E2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41" i="1"/>
  <c r="G42" i="1"/>
  <c r="H40" i="1"/>
  <c r="I40" i="1"/>
  <c r="J40" i="1"/>
  <c r="H41" i="1"/>
  <c r="I41" i="1"/>
  <c r="J41" i="1"/>
  <c r="H42" i="1"/>
  <c r="I42" i="1"/>
  <c r="J42" i="1"/>
  <c r="D40" i="1"/>
  <c r="E40" i="1"/>
  <c r="D41" i="1"/>
  <c r="E41" i="1"/>
  <c r="E32" i="1"/>
  <c r="E33" i="1"/>
  <c r="E34" i="1"/>
  <c r="E35" i="1"/>
  <c r="E36" i="1"/>
  <c r="E37" i="1"/>
  <c r="C32" i="1"/>
  <c r="D32" i="1"/>
  <c r="C33" i="1"/>
  <c r="D33" i="1"/>
  <c r="C34" i="1"/>
  <c r="D34" i="1"/>
  <c r="C35" i="1"/>
  <c r="D35" i="1"/>
  <c r="C36" i="1"/>
  <c r="D36" i="1"/>
  <c r="G32" i="1"/>
  <c r="G33" i="1"/>
  <c r="G34" i="1"/>
  <c r="G35" i="1"/>
  <c r="G36" i="1"/>
  <c r="G37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C23" i="1"/>
  <c r="C24" i="1"/>
  <c r="C25" i="1"/>
  <c r="C26" i="1"/>
  <c r="C27" i="1"/>
  <c r="C28" i="1"/>
  <c r="G23" i="1"/>
  <c r="G24" i="1"/>
  <c r="G25" i="1"/>
  <c r="G26" i="1"/>
  <c r="G27" i="1"/>
  <c r="G28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D23" i="1"/>
  <c r="E23" i="1"/>
  <c r="D24" i="1"/>
  <c r="E24" i="1"/>
  <c r="D25" i="1"/>
  <c r="E25" i="1"/>
  <c r="D26" i="1"/>
  <c r="E26" i="1"/>
  <c r="D27" i="1"/>
  <c r="E27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4" i="1"/>
  <c r="G15" i="1"/>
  <c r="G16" i="1"/>
  <c r="G17" i="1"/>
  <c r="G18" i="1"/>
  <c r="G19" i="1"/>
  <c r="C14" i="1"/>
  <c r="D14" i="1"/>
  <c r="C15" i="1"/>
  <c r="D15" i="1"/>
  <c r="C16" i="1"/>
  <c r="D16" i="1"/>
  <c r="C17" i="1"/>
  <c r="D17" i="1"/>
  <c r="C18" i="1"/>
  <c r="D18" i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D5" i="1"/>
  <c r="E5" i="1"/>
  <c r="D6" i="1"/>
  <c r="E6" i="1"/>
  <c r="D7" i="1"/>
  <c r="E7" i="1"/>
  <c r="D8" i="1"/>
  <c r="E8" i="1"/>
  <c r="D9" i="1"/>
  <c r="E9" i="1"/>
  <c r="F20" i="1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<sst xmlns="http://schemas.openxmlformats.org/spreadsheetml/2006/main" count="72" uniqueCount="57">
  <si>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</si>
  <si>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</si>
  <si>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</si>
  <si>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</si>
  <si>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</si>
  <si>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</si>
  <si>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</si>
  <si>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</si>
  <si>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</si>
  <si>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</si>
  <si>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</si>
  <si>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</si>
  <si>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</si>
  <si>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</si>
  <si>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</si>
  <si>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</si>
  <si>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</si>
  <si>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</si>
  <si>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1,71</t>
  </si>
  <si>
    <t>90,00</t>
  </si>
  <si>
    <t>120,00</t>
  </si>
  <si>
    <t>Завтрак 7-11 лет</t>
  </si>
  <si>
    <t>Завтрак 12 лет и старше</t>
  </si>
  <si>
    <t>Обед 7-11 лет</t>
  </si>
  <si>
    <t>Обед 12 лет и старше</t>
  </si>
  <si>
    <t>Полдник</t>
  </si>
  <si>
    <t>105,00</t>
  </si>
  <si>
    <t>85,00</t>
  </si>
  <si>
    <t>5,75</t>
  </si>
  <si>
    <t>2,21</t>
  </si>
  <si>
    <t>300</t>
  </si>
  <si>
    <t>15,43</t>
  </si>
  <si>
    <t>32,71</t>
  </si>
  <si>
    <t>1,55</t>
  </si>
  <si>
    <t>33,60</t>
  </si>
  <si>
    <t>506</t>
  </si>
  <si>
    <t>623</t>
  </si>
  <si>
    <t>397</t>
  </si>
  <si>
    <t>663</t>
  </si>
  <si>
    <t>19,77</t>
  </si>
  <si>
    <t>200/7</t>
  </si>
  <si>
    <t>90</t>
  </si>
  <si>
    <t>200</t>
  </si>
  <si>
    <t>30</t>
  </si>
  <si>
    <t>1/30</t>
  </si>
  <si>
    <t>557</t>
  </si>
  <si>
    <t>828</t>
  </si>
  <si>
    <t>20,85</t>
  </si>
  <si>
    <t>67,67</t>
  </si>
  <si>
    <t>5,83</t>
  </si>
  <si>
    <t>2,14</t>
  </si>
  <si>
    <t>8,51</t>
  </si>
  <si>
    <t>22,54</t>
  </si>
  <si>
    <t>79,89</t>
  </si>
  <si>
    <t>9,53</t>
  </si>
  <si>
    <t>23,12</t>
  </si>
  <si>
    <t>28,87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</si>
</sst>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Protection="1">
      <protection locked="0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/>
    <xf numFmtId="0" fontId="1" fillId="3" borderId="6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0" fontId="1" fillId="3" borderId="19" xfId="0" applyFont="1" applyFill="1" applyBorder="1" applyProtection="1">
      <protection locked="0"/>
    </xf>
    <xf numFmtId="0" fontId="1" fillId="3" borderId="17" xfId="0" applyFont="1" applyFill="1" applyBorder="1" applyProtection="1">
      <protection locked="0"/>
    </xf>
    <xf numFmtId="49" fontId="1" fillId="3" borderId="21" xfId="0" applyNumberFormat="1" applyFont="1" applyFill="1" applyBorder="1" applyAlignment="1" applyProtection="1">
      <alignment horizontal="center"/>
      <protection locked="0"/>
    </xf>
    <xf numFmtId="49" fontId="1" fillId="3" borderId="19" xfId="0" applyNumberFormat="1" applyFont="1" applyFill="1" applyBorder="1" applyAlignment="1" applyProtection="1">
      <alignment horizontal="center"/>
      <protection locked="0"/>
    </xf>
    <xf numFmtId="49" fontId="1" fillId="3" borderId="17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2" borderId="17" xfId="0" applyFont="1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Protection="1"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21" xfId="0" applyNumberFormat="1" applyFont="1" applyFill="1" applyBorder="1" applyAlignment="1" applyProtection="1">
      <alignment horizontal="center"/>
      <protection locked="0"/>
    </xf>
    <xf numFmtId="49" fontId="2" fillId="3" borderId="19" xfId="0" applyNumberFormat="1" applyFont="1" applyFill="1" applyBorder="1" applyAlignment="1" applyProtection="1">
      <alignment horizontal="center"/>
      <protection locked="0"/>
    </xf>
    <xf numFmtId="49" fontId="2" fillId="3" borderId="17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49" fontId="1" fillId="2" borderId="6" xfId="0" applyNumberFormat="1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2" borderId="6" xfId="0" applyNumberFormat="1" applyFont="1" applyFill="1" applyBorder="1" applyProtection="1">
      <protection locked="0"/>
    </xf>
    <xf numFmtId="49" fontId="1" fillId="3" borderId="17" xfId="0" applyNumberFormat="1" applyFont="1" applyFill="1" applyBorder="1" applyProtection="1">
      <protection locked="0"/>
    </xf>
    <xf numFmtId="49" fontId="1" fillId="0" borderId="17" xfId="0" applyNumberFormat="1" applyFont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2" fillId="2" borderId="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05.09%20&#1087;&#1086;%2015.09%20&#1049;&#1054;&#1043;&#1059;&#1056;&#1058;%20&#1054;&#1082;&#1090;&#1103;&#1073;&#1088;&#1100;&#1089;&#1082;&#1080;&#1081;%20&#1088;&#1072;&#1081;&#1086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48;&#1058;&#1040;&#1053;&#1048;&#1045;%202023-2024/&#1052;&#1045;&#1053;&#1070;%20&#1089;&#1077;&#1085;&#1090;&#1103;&#1073;&#1088;&#1100;%202023/&#1084;&#1077;&#1085;&#1102;%202022.09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84">
          <cell r="B84" t="str">
            <v>Каша молочная кукурузная с маслом (крупа кукурузная, молоко, вода, сахар-песок, соль йод., масло сл.)</v>
          </cell>
          <cell r="C84" t="str">
            <v>160/5</v>
          </cell>
          <cell r="D84">
            <v>5.65</v>
          </cell>
          <cell r="E84">
            <v>4.76</v>
          </cell>
          <cell r="F84">
            <v>37.270000000000003</v>
          </cell>
          <cell r="G84">
            <v>199.58</v>
          </cell>
        </row>
        <row r="85">
          <cell r="B85" t="str">
            <v>Ватрушка «Королевская» (творог, яйцо, мука пшенич., сахар, ванилин, масло сливочн.)</v>
          </cell>
          <cell r="C85">
            <v>90</v>
          </cell>
          <cell r="D85">
            <v>11.18</v>
          </cell>
          <cell r="E85">
            <v>10.34</v>
          </cell>
          <cell r="F85">
            <v>31.8</v>
          </cell>
          <cell r="G85">
            <v>219.96</v>
          </cell>
        </row>
        <row r="86">
          <cell r="B86" t="str">
            <v>Чай с сахаром (чай, сахар)</v>
          </cell>
          <cell r="C86">
            <v>200</v>
          </cell>
          <cell r="D86">
            <v>0</v>
          </cell>
          <cell r="E86">
            <v>0</v>
          </cell>
          <cell r="F86">
            <v>9.08</v>
          </cell>
          <cell r="G86">
            <v>36.32</v>
          </cell>
        </row>
        <row r="87">
          <cell r="B87" t="str">
            <v>Хлеб пшеничный йодированный</v>
          </cell>
          <cell r="C87">
            <v>21</v>
          </cell>
          <cell r="D87">
            <v>1.58</v>
          </cell>
          <cell r="E87">
            <v>0.21</v>
          </cell>
          <cell r="F87">
            <v>10.71</v>
          </cell>
          <cell r="G87">
            <v>51.03</v>
          </cell>
        </row>
        <row r="88">
          <cell r="B88" t="str">
            <v xml:space="preserve">Батончик злаковый </v>
          </cell>
          <cell r="C88" t="str">
            <v>1/30</v>
          </cell>
          <cell r="D88">
            <v>3.9</v>
          </cell>
          <cell r="E88">
            <v>5.0999999999999996</v>
          </cell>
          <cell r="F88">
            <v>8.4</v>
          </cell>
          <cell r="G88">
            <v>95.1</v>
          </cell>
        </row>
        <row r="89">
          <cell r="D89">
            <v>22.309999999999995</v>
          </cell>
          <cell r="E89">
            <v>20.41</v>
          </cell>
          <cell r="F89">
            <v>97.260000000000019</v>
          </cell>
          <cell r="G89">
            <v>601.99</v>
          </cell>
        </row>
        <row r="91">
          <cell r="D91">
            <v>7.09</v>
          </cell>
          <cell r="E91">
            <v>5.98</v>
          </cell>
          <cell r="F91">
            <v>46.76</v>
          </cell>
          <cell r="G91">
            <v>269.2</v>
          </cell>
        </row>
        <row r="92">
          <cell r="D92">
            <v>11.18</v>
          </cell>
          <cell r="E92">
            <v>10.34</v>
          </cell>
          <cell r="F92">
            <v>31.8</v>
          </cell>
          <cell r="G92">
            <v>219.96</v>
          </cell>
        </row>
        <row r="93">
          <cell r="D93">
            <v>0</v>
          </cell>
          <cell r="E93">
            <v>0</v>
          </cell>
          <cell r="F93">
            <v>9.08</v>
          </cell>
          <cell r="G93">
            <v>36.32</v>
          </cell>
        </row>
        <row r="94">
          <cell r="D94">
            <v>2.25</v>
          </cell>
          <cell r="E94">
            <v>0.3</v>
          </cell>
          <cell r="F94">
            <v>15.3</v>
          </cell>
          <cell r="G94">
            <v>72.900000000000006</v>
          </cell>
        </row>
        <row r="95">
          <cell r="D95">
            <v>3.9</v>
          </cell>
          <cell r="E95">
            <v>5.0999999999999996</v>
          </cell>
          <cell r="F95">
            <v>8.4</v>
          </cell>
          <cell r="G95">
            <v>95.1</v>
          </cell>
        </row>
        <row r="96">
          <cell r="D96">
            <v>24.419999999999998</v>
          </cell>
          <cell r="E96">
            <v>21.72</v>
          </cell>
          <cell r="F96">
            <v>111.34</v>
          </cell>
          <cell r="G96">
            <v>693.48</v>
          </cell>
        </row>
        <row r="98">
          <cell r="B98" t="str">
            <v>Суп картофельный с бобовыми, с фаршем и гренками (фарш говяжий,  картофель,  горох, морковь, лук репч.,соль йодир., масло растит., гренки)</v>
          </cell>
          <cell r="C98" t="str">
            <v>15/200/10</v>
          </cell>
          <cell r="D98">
            <v>7.3</v>
          </cell>
          <cell r="E98">
            <v>6.14</v>
          </cell>
          <cell r="F98">
            <v>18.87</v>
          </cell>
          <cell r="G98">
            <v>159.97</v>
          </cell>
          <cell r="H98" t="str">
            <v>157/998</v>
          </cell>
        </row>
        <row r="99">
          <cell r="B99" t="str">
            <v>Плов из говядины с овощами (мясо говядина, рис, морковь,, лук реп., масло раст., томат, соль йод.) 50/200</v>
          </cell>
          <cell r="C99">
            <v>250</v>
          </cell>
          <cell r="D99">
            <v>22.81</v>
          </cell>
          <cell r="E99">
            <v>32.33</v>
          </cell>
          <cell r="F99">
            <v>48.32</v>
          </cell>
          <cell r="G99">
            <v>487.73</v>
          </cell>
          <cell r="H99">
            <v>523</v>
          </cell>
        </row>
        <row r="100">
          <cell r="B100" t="str">
            <v>Компот из изюма с витамином С (изюм, сахар, лимон.кислота,  аскорб. кислота)</v>
          </cell>
          <cell r="C100">
            <v>200</v>
          </cell>
          <cell r="D100">
            <v>0.1</v>
          </cell>
          <cell r="E100">
            <v>0.43</v>
          </cell>
          <cell r="F100">
            <v>21.06</v>
          </cell>
          <cell r="G100">
            <v>88.51</v>
          </cell>
          <cell r="H100">
            <v>435</v>
          </cell>
        </row>
        <row r="101">
          <cell r="B101" t="str">
            <v>Хлеб пшеничный йодированный</v>
          </cell>
          <cell r="C101">
            <v>29</v>
          </cell>
          <cell r="D101">
            <v>2.1800000000000002</v>
          </cell>
          <cell r="E101">
            <v>0.28999999999999998</v>
          </cell>
          <cell r="F101">
            <v>14.79</v>
          </cell>
          <cell r="G101">
            <v>70.47</v>
          </cell>
          <cell r="H101" t="str">
            <v>-</v>
          </cell>
        </row>
        <row r="102">
          <cell r="B102" t="str">
            <v>Яблоко свежее</v>
          </cell>
          <cell r="C102">
            <v>124</v>
          </cell>
          <cell r="D102">
            <v>0.5</v>
          </cell>
          <cell r="E102">
            <v>0.5</v>
          </cell>
          <cell r="F102">
            <v>12.15</v>
          </cell>
          <cell r="G102">
            <v>55.06</v>
          </cell>
          <cell r="H102" t="str">
            <v>-</v>
          </cell>
        </row>
        <row r="103">
          <cell r="D103">
            <v>32.89</v>
          </cell>
          <cell r="E103">
            <v>39.69</v>
          </cell>
          <cell r="F103">
            <v>115.19</v>
          </cell>
          <cell r="G103">
            <v>861.74</v>
          </cell>
        </row>
        <row r="105">
          <cell r="C105" t="str">
            <v>15/250/15</v>
          </cell>
          <cell r="D105">
            <v>9.08</v>
          </cell>
          <cell r="E105">
            <v>10.68</v>
          </cell>
          <cell r="F105">
            <v>18.260000000000002</v>
          </cell>
          <cell r="G105">
            <v>199.08</v>
          </cell>
        </row>
        <row r="106">
          <cell r="C106">
            <v>280</v>
          </cell>
          <cell r="D106">
            <v>24.45</v>
          </cell>
          <cell r="E106">
            <v>34.44</v>
          </cell>
          <cell r="F106">
            <v>54.11</v>
          </cell>
          <cell r="G106">
            <v>559.45000000000005</v>
          </cell>
        </row>
        <row r="107">
          <cell r="C107">
            <v>200</v>
          </cell>
          <cell r="D107">
            <v>0.1</v>
          </cell>
          <cell r="E107">
            <v>0.43</v>
          </cell>
          <cell r="F107">
            <v>21.06</v>
          </cell>
          <cell r="G107">
            <v>88.51</v>
          </cell>
        </row>
        <row r="108">
          <cell r="C108">
            <v>30</v>
          </cell>
          <cell r="D108">
            <v>2.25</v>
          </cell>
          <cell r="E108">
            <v>0.3</v>
          </cell>
          <cell r="F108">
            <v>15.3</v>
          </cell>
          <cell r="G108">
            <v>72.900000000000006</v>
          </cell>
        </row>
        <row r="109">
          <cell r="C109">
            <v>139</v>
          </cell>
          <cell r="D109">
            <v>0.56000000000000005</v>
          </cell>
          <cell r="E109">
            <v>0.56000000000000005</v>
          </cell>
          <cell r="F109">
            <v>13.62</v>
          </cell>
          <cell r="G109">
            <v>61.72</v>
          </cell>
        </row>
        <row r="110">
          <cell r="C110" t="str">
            <v>929</v>
          </cell>
          <cell r="D110">
            <v>36.440000000000005</v>
          </cell>
          <cell r="E110">
            <v>46.41</v>
          </cell>
          <cell r="F110">
            <v>122.35000000000001</v>
          </cell>
          <cell r="G110">
            <v>981.66000000000008</v>
          </cell>
        </row>
        <row r="111">
          <cell r="B111" t="str">
            <v>Ватрушка с творогом (мука пш.,творог, масло сл., сахар,яйцо,дрожжи, ,соль йод., масло раст.)</v>
          </cell>
          <cell r="C111">
            <v>100</v>
          </cell>
          <cell r="D111">
            <v>13.89</v>
          </cell>
          <cell r="E111">
            <v>6.85</v>
          </cell>
          <cell r="F111">
            <v>40.270000000000003</v>
          </cell>
          <cell r="G111">
            <v>278.32</v>
          </cell>
        </row>
        <row r="112">
          <cell r="B112" t="str">
            <v>Чай с молоком (чай, молоко)</v>
          </cell>
          <cell r="C112">
            <v>200</v>
          </cell>
          <cell r="D112">
            <v>1.36</v>
          </cell>
          <cell r="E112">
            <v>1.41</v>
          </cell>
          <cell r="F112">
            <v>2.14</v>
          </cell>
          <cell r="G112">
            <v>26.69</v>
          </cell>
        </row>
        <row r="113">
          <cell r="D113">
            <v>15.25</v>
          </cell>
          <cell r="E113">
            <v>8.26</v>
          </cell>
          <cell r="F113">
            <v>42.410000000000004</v>
          </cell>
          <cell r="G113">
            <v>305.01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 t="str">
            <v>190/10</v>
          </cell>
        </row>
        <row r="9">
          <cell r="F9" t="str">
            <v>85,00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tabSelected="1" topLeftCell="A28" workbookViewId="0">
      <selection activeCell="G40" sqref="G40:G4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72" t="s">
        <v>15</v>
      </c>
      <c r="C1" s="73"/>
      <c r="D1" s="74"/>
      <c r="E1" s="1" t="s">
        <v>12</v>
      </c>
      <c r="F1" s="2"/>
      <c r="G1" s="1"/>
      <c r="H1" s="1"/>
      <c r="I1" s="1" t="s">
        <v>1</v>
      </c>
      <c r="J1" s="3">
        <v>45174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/>
      <c r="B4" s="7"/>
      <c r="C4" s="7"/>
      <c r="D4" s="8" t="s">
        <v>21</v>
      </c>
      <c r="E4" s="7"/>
      <c r="F4" s="7"/>
      <c r="G4" s="68"/>
      <c r="H4" s="68"/>
      <c r="I4" s="68"/>
      <c r="J4" s="68"/>
    </row>
    <row r="5" spans="1:10" ht="47.25" x14ac:dyDescent="0.25">
      <c r="A5" s="9" t="s">
        <v>10</v>
      </c>
      <c r="B5" s="10"/>
      <c r="C5" s="15" t="s">
        <v>36</v>
      </c>
      <c r="D5" s="62" t="str">
        <f>[1]Лист1!B84</f>
        <v>Каша молочная кукурузная с маслом (крупа кукурузная, молоко, вода, сахар-песок, соль йод., масло сл.)</v>
      </c>
      <c r="E5" s="13" t="str">
        <f>[1]Лист1!C84</f>
        <v>160/5</v>
      </c>
      <c r="F5" s="14" t="s">
        <v>31</v>
      </c>
      <c r="G5" s="15">
        <f>[1]Лист1!G84</f>
        <v>199.58</v>
      </c>
      <c r="H5" s="15">
        <f>[1]Лист1!D84</f>
        <v>5.65</v>
      </c>
      <c r="I5" s="15">
        <f>[1]Лист1!E84</f>
        <v>4.76</v>
      </c>
      <c r="J5" s="15">
        <f>[1]Лист1!F84</f>
        <v>37.270000000000003</v>
      </c>
    </row>
    <row r="6" spans="1:10" ht="47.25" x14ac:dyDescent="0.25">
      <c r="A6" s="9"/>
      <c r="B6" s="16"/>
      <c r="C6" s="20" t="s">
        <v>37</v>
      </c>
      <c r="D6" s="42" t="str">
        <f>[1]Лист1!B85</f>
        <v>Ватрушка «Королевская» (творог, яйцо, мука пшенич., сахар, ванилин, масло сливочн.)</v>
      </c>
      <c r="E6" s="19">
        <f>[1]Лист1!C85</f>
        <v>90</v>
      </c>
      <c r="F6" s="2" t="s">
        <v>32</v>
      </c>
      <c r="G6" s="20">
        <f>[1]Лист1!G85</f>
        <v>219.96</v>
      </c>
      <c r="H6" s="20">
        <f>[1]Лист1!D85</f>
        <v>11.18</v>
      </c>
      <c r="I6" s="20">
        <f>[1]Лист1!E85</f>
        <v>10.34</v>
      </c>
      <c r="J6" s="20">
        <f>[1]Лист1!F85</f>
        <v>31.8</v>
      </c>
    </row>
    <row r="7" spans="1:10" ht="15.75" x14ac:dyDescent="0.25">
      <c r="A7" s="9"/>
      <c r="B7" s="16"/>
      <c r="C7" s="20" t="s">
        <v>38</v>
      </c>
      <c r="D7" s="43" t="str">
        <f>[1]Лист1!B86</f>
        <v>Чай с сахаром (чай, сахар)</v>
      </c>
      <c r="E7" s="19">
        <f>[1]Лист1!C86</f>
        <v>200</v>
      </c>
      <c r="F7" s="2" t="s">
        <v>18</v>
      </c>
      <c r="G7" s="20">
        <f>[1]Лист1!G86</f>
        <v>36.32</v>
      </c>
      <c r="H7" s="20">
        <f>[1]Лист1!D86</f>
        <v>0</v>
      </c>
      <c r="I7" s="20">
        <f>[1]Лист1!E86</f>
        <v>0</v>
      </c>
      <c r="J7" s="20">
        <f>[1]Лист1!F86</f>
        <v>9.08</v>
      </c>
    </row>
    <row r="8" spans="1:10" ht="16.5" thickBot="1" x14ac:dyDescent="0.3">
      <c r="A8" s="9"/>
      <c r="B8" s="21"/>
      <c r="C8" s="20"/>
      <c r="D8" s="43" t="str">
        <f>[1]Лист1!B87</f>
        <v>Хлеб пшеничный йодированный</v>
      </c>
      <c r="E8" s="22">
        <f>[1]Лист1!C87</f>
        <v>21</v>
      </c>
      <c r="F8" s="2" t="s">
        <v>33</v>
      </c>
      <c r="G8" s="23">
        <f>[1]Лист1!G87</f>
        <v>51.03</v>
      </c>
      <c r="H8" s="23">
        <f>[1]Лист1!D87</f>
        <v>1.58</v>
      </c>
      <c r="I8" s="23">
        <f>[1]Лист1!E87</f>
        <v>0.21</v>
      </c>
      <c r="J8" s="23">
        <f>[1]Лист1!F87</f>
        <v>10.71</v>
      </c>
    </row>
    <row r="9" spans="1:10" ht="15.75" x14ac:dyDescent="0.25">
      <c r="A9" s="24"/>
      <c r="B9" s="25"/>
      <c r="C9" s="69"/>
      <c r="D9" s="63" t="str">
        <f>[1]Лист1!B88</f>
        <v xml:space="preserve">Батончик злаковый </v>
      </c>
      <c r="E9" s="67" t="str">
        <f>[1]Лист1!C88</f>
        <v>1/30</v>
      </c>
      <c r="F9" s="67" t="s">
        <v>34</v>
      </c>
      <c r="G9" s="67">
        <f>[1]Лист1!G88</f>
        <v>95.1</v>
      </c>
      <c r="H9" s="67">
        <f>[1]Лист1!D88</f>
        <v>3.9</v>
      </c>
      <c r="I9" s="67">
        <f>[1]Лист1!E88</f>
        <v>5.0999999999999996</v>
      </c>
      <c r="J9" s="75">
        <f>[1]Лист1!F88</f>
        <v>8.4</v>
      </c>
    </row>
    <row r="10" spans="1:10" ht="15.75" x14ac:dyDescent="0.25">
      <c r="A10" s="9"/>
      <c r="B10" s="21"/>
      <c r="C10" s="2"/>
      <c r="D10" s="26" t="s">
        <v>16</v>
      </c>
      <c r="E10" s="28" t="s">
        <v>35</v>
      </c>
      <c r="F10" s="28" t="s">
        <v>27</v>
      </c>
      <c r="G10" s="28">
        <f>[1]Лист1!G89</f>
        <v>601.99</v>
      </c>
      <c r="H10" s="28">
        <f>[1]Лист1!D89</f>
        <v>22.309999999999995</v>
      </c>
      <c r="I10" s="28">
        <f>[1]Лист1!E89</f>
        <v>20.41</v>
      </c>
      <c r="J10" s="76">
        <f>[1]Лист1!F89</f>
        <v>97.260000000000019</v>
      </c>
    </row>
    <row r="11" spans="1:10" ht="15.75" x14ac:dyDescent="0.25">
      <c r="A11" s="9"/>
      <c r="B11" s="48"/>
      <c r="C11" s="48"/>
      <c r="D11" s="64" t="s">
        <v>17</v>
      </c>
      <c r="E11" s="49"/>
      <c r="F11" s="49" t="s">
        <v>27</v>
      </c>
      <c r="G11" s="65"/>
      <c r="H11" s="65"/>
      <c r="I11" s="65"/>
      <c r="J11" s="66"/>
    </row>
    <row r="12" spans="1:10" ht="15.75" x14ac:dyDescent="0.25">
      <c r="A12" s="9"/>
      <c r="B12" s="48"/>
      <c r="C12" s="48"/>
      <c r="D12" s="64"/>
      <c r="E12" s="49"/>
      <c r="F12" s="49"/>
      <c r="G12" s="65"/>
      <c r="H12" s="65"/>
      <c r="I12" s="65"/>
      <c r="J12" s="66"/>
    </row>
    <row r="13" spans="1:10" ht="16.5" thickBot="1" x14ac:dyDescent="0.3">
      <c r="A13" s="29"/>
      <c r="B13" s="30"/>
      <c r="C13" s="30"/>
      <c r="D13" s="31" t="s">
        <v>22</v>
      </c>
      <c r="E13" s="32"/>
      <c r="F13" s="32"/>
      <c r="G13" s="32"/>
      <c r="H13" s="32"/>
      <c r="I13" s="32"/>
      <c r="J13" s="33"/>
    </row>
    <row r="14" spans="1:10" ht="15.75" x14ac:dyDescent="0.25">
      <c r="A14" s="34"/>
      <c r="B14" s="35"/>
      <c r="C14" s="70" t="str">
        <f t="shared" ref="C14:E18" si="0">C5</f>
        <v>623</v>
      </c>
      <c r="D14" s="62" t="str">
        <f t="shared" si="0"/>
        <v>Каша молочная кукурузная с маслом (крупа кукурузная, молоко, вода, сахар-песок, соль йод., масло сл.)</v>
      </c>
      <c r="E14" s="37" t="s">
        <v>40</v>
      </c>
      <c r="F14" s="38" t="s">
        <v>39</v>
      </c>
      <c r="G14" s="39">
        <f>[1]Лист1!G91</f>
        <v>269.2</v>
      </c>
      <c r="H14" s="39">
        <f>[1]Лист1!D91</f>
        <v>7.09</v>
      </c>
      <c r="I14" s="39">
        <f>[1]Лист1!E91</f>
        <v>5.98</v>
      </c>
      <c r="J14" s="37">
        <f>[1]Лист1!F91</f>
        <v>46.76</v>
      </c>
    </row>
    <row r="15" spans="1:10" ht="15.75" x14ac:dyDescent="0.25">
      <c r="A15" s="34"/>
      <c r="B15" s="35"/>
      <c r="C15" s="70" t="str">
        <f t="shared" si="0"/>
        <v>397</v>
      </c>
      <c r="D15" s="42" t="str">
        <f t="shared" si="0"/>
        <v>Ватрушка «Королевская» (творог, яйцо, мука пшенич., сахар, ванилин, масло сливочн.)</v>
      </c>
      <c r="E15" s="37" t="s">
        <v>41</v>
      </c>
      <c r="F15" s="38" t="s">
        <v>32</v>
      </c>
      <c r="G15" s="39">
        <f>[1]Лист1!G92</f>
        <v>219.96</v>
      </c>
      <c r="H15" s="39">
        <f>[1]Лист1!D92</f>
        <v>11.18</v>
      </c>
      <c r="I15" s="39">
        <f>[1]Лист1!E92</f>
        <v>10.34</v>
      </c>
      <c r="J15" s="37">
        <f>[1]Лист1!F92</f>
        <v>31.8</v>
      </c>
    </row>
    <row r="16" spans="1:10" ht="15.75" x14ac:dyDescent="0.25">
      <c r="A16" s="34"/>
      <c r="B16" s="35"/>
      <c r="C16" s="70" t="str">
        <f t="shared" si="0"/>
        <v>663</v>
      </c>
      <c r="D16" s="43" t="str">
        <f t="shared" si="0"/>
        <v>Чай с сахаром (чай, сахар)</v>
      </c>
      <c r="E16" s="37" t="s">
        <v>42</v>
      </c>
      <c r="F16" s="38" t="s">
        <v>18</v>
      </c>
      <c r="G16" s="39">
        <f>[1]Лист1!G93</f>
        <v>36.32</v>
      </c>
      <c r="H16" s="39">
        <f>[1]Лист1!D93</f>
        <v>0</v>
      </c>
      <c r="I16" s="39">
        <f>[1]Лист1!E93</f>
        <v>0</v>
      </c>
      <c r="J16" s="37">
        <f>[1]Лист1!F93</f>
        <v>9.08</v>
      </c>
    </row>
    <row r="17" spans="1:10" ht="15.75" x14ac:dyDescent="0.25">
      <c r="A17" s="34"/>
      <c r="B17" s="35"/>
      <c r="C17" s="70">
        <f t="shared" si="0"/>
        <v>0</v>
      </c>
      <c r="D17" s="43" t="str">
        <f t="shared" si="0"/>
        <v>Хлеб пшеничный йодированный</v>
      </c>
      <c r="E17" s="37" t="s">
        <v>43</v>
      </c>
      <c r="F17" s="38" t="s">
        <v>29</v>
      </c>
      <c r="G17" s="39">
        <f>[1]Лист1!G94</f>
        <v>72.900000000000006</v>
      </c>
      <c r="H17" s="39">
        <f>[1]Лист1!D94</f>
        <v>2.25</v>
      </c>
      <c r="I17" s="39">
        <f>[1]Лист1!E94</f>
        <v>0.3</v>
      </c>
      <c r="J17" s="37">
        <f>[1]Лист1!F94</f>
        <v>15.3</v>
      </c>
    </row>
    <row r="18" spans="1:10" ht="15.75" x14ac:dyDescent="0.25">
      <c r="A18" s="34"/>
      <c r="B18" s="35"/>
      <c r="C18" s="70">
        <f t="shared" si="0"/>
        <v>0</v>
      </c>
      <c r="D18" s="71" t="str">
        <f t="shared" si="0"/>
        <v xml:space="preserve">Батончик злаковый </v>
      </c>
      <c r="E18" s="37" t="s">
        <v>44</v>
      </c>
      <c r="F18" s="38" t="s">
        <v>34</v>
      </c>
      <c r="G18" s="39">
        <f>[1]Лист1!G95</f>
        <v>95.1</v>
      </c>
      <c r="H18" s="39">
        <f>[1]Лист1!D95</f>
        <v>3.9</v>
      </c>
      <c r="I18" s="39">
        <f>[1]Лист1!E95</f>
        <v>5.0999999999999996</v>
      </c>
      <c r="J18" s="37">
        <f>[1]Лист1!F95</f>
        <v>8.4</v>
      </c>
    </row>
    <row r="19" spans="1:10" ht="15.75" x14ac:dyDescent="0.25">
      <c r="A19" s="34"/>
      <c r="B19" s="35"/>
      <c r="C19" s="36"/>
      <c r="D19" s="40" t="s">
        <v>16</v>
      </c>
      <c r="E19" s="37" t="s">
        <v>45</v>
      </c>
      <c r="F19" s="60" t="s">
        <v>19</v>
      </c>
      <c r="G19" s="61">
        <f>[1]Лист1!G96</f>
        <v>693.48</v>
      </c>
      <c r="H19" s="61">
        <f>[1]Лист1!D96</f>
        <v>24.419999999999998</v>
      </c>
      <c r="I19" s="61">
        <f>[1]Лист1!E96</f>
        <v>21.72</v>
      </c>
      <c r="J19" s="59">
        <f>[1]Лист1!F96</f>
        <v>111.34</v>
      </c>
    </row>
    <row r="20" spans="1:10" ht="15.75" x14ac:dyDescent="0.25">
      <c r="A20" s="34"/>
      <c r="B20" s="35"/>
      <c r="C20" s="36"/>
      <c r="D20" s="40" t="s">
        <v>17</v>
      </c>
      <c r="E20" s="37"/>
      <c r="F20" s="60" t="str">
        <f>'[2]1'!F9</f>
        <v>85,00</v>
      </c>
      <c r="G20" s="61"/>
      <c r="H20" s="61"/>
      <c r="I20" s="61"/>
      <c r="J20" s="59"/>
    </row>
    <row r="21" spans="1:10" ht="15.75" x14ac:dyDescent="0.25">
      <c r="A21" s="34"/>
      <c r="B21" s="35"/>
      <c r="C21" s="36"/>
      <c r="D21" s="41" t="s">
        <v>23</v>
      </c>
      <c r="E21" s="37"/>
      <c r="F21" s="38"/>
      <c r="G21" s="39"/>
      <c r="H21" s="39"/>
      <c r="I21" s="39"/>
      <c r="J21" s="37"/>
    </row>
    <row r="22" spans="1:10" ht="15.75" x14ac:dyDescent="0.25">
      <c r="A22" s="34"/>
      <c r="B22" s="35"/>
      <c r="C22" s="36"/>
      <c r="D22" s="42"/>
      <c r="E22" s="37"/>
      <c r="F22" s="38"/>
      <c r="G22" s="39"/>
      <c r="H22" s="39"/>
      <c r="I22" s="39"/>
      <c r="J22" s="37"/>
    </row>
    <row r="23" spans="1:10" ht="78.75" x14ac:dyDescent="0.25">
      <c r="A23" s="34"/>
      <c r="B23" s="35"/>
      <c r="C23" s="36" t="str">
        <f>[1]Лист1!H98</f>
        <v>157/998</v>
      </c>
      <c r="D23" s="42" t="str">
        <f>[1]Лист1!B98</f>
        <v>Суп картофельный с бобовыми, с фаршем и гренками (фарш говяжий,  картофель,  горох, морковь, лук репч.,соль йодир., масло растит., гренки)</v>
      </c>
      <c r="E23" s="37" t="str">
        <f>[1]Лист1!C98</f>
        <v>15/200/10</v>
      </c>
      <c r="F23" s="38" t="s">
        <v>47</v>
      </c>
      <c r="G23" s="39">
        <f>[1]Лист1!G98</f>
        <v>159.97</v>
      </c>
      <c r="H23" s="39">
        <f>[1]Лист1!D98</f>
        <v>7.3</v>
      </c>
      <c r="I23" s="39">
        <f>[1]Лист1!E98</f>
        <v>6.14</v>
      </c>
      <c r="J23" s="37">
        <f>[1]Лист1!F98</f>
        <v>18.87</v>
      </c>
    </row>
    <row r="24" spans="1:10" ht="47.25" x14ac:dyDescent="0.25">
      <c r="A24" s="34"/>
      <c r="B24" s="35"/>
      <c r="C24" s="36">
        <f>[1]Лист1!H99</f>
        <v>523</v>
      </c>
      <c r="D24" s="17" t="str">
        <f>[1]Лист1!B99</f>
        <v>Плов из говядины с овощами (мясо говядина, рис, морковь,, лук реп., масло раст., томат, соль йод.) 50/200</v>
      </c>
      <c r="E24" s="37">
        <f>[1]Лист1!C99</f>
        <v>250</v>
      </c>
      <c r="F24" s="38" t="s">
        <v>48</v>
      </c>
      <c r="G24" s="39">
        <f>[1]Лист1!G99</f>
        <v>487.73</v>
      </c>
      <c r="H24" s="39">
        <f>[1]Лист1!D99</f>
        <v>22.81</v>
      </c>
      <c r="I24" s="39">
        <f>[1]Лист1!E99</f>
        <v>32.33</v>
      </c>
      <c r="J24" s="37">
        <f>[1]Лист1!F99</f>
        <v>48.32</v>
      </c>
    </row>
    <row r="25" spans="1:10" ht="31.5" x14ac:dyDescent="0.25">
      <c r="A25" s="34"/>
      <c r="B25" s="35"/>
      <c r="C25" s="36">
        <f>[1]Лист1!H100</f>
        <v>435</v>
      </c>
      <c r="D25" s="43" t="str">
        <f>[1]Лист1!B100</f>
        <v>Компот из изюма с витамином С (изюм, сахар, лимон.кислота,  аскорб. кислота)</v>
      </c>
      <c r="E25" s="37">
        <f>[1]Лист1!C100</f>
        <v>200</v>
      </c>
      <c r="F25" s="38" t="s">
        <v>49</v>
      </c>
      <c r="G25" s="39">
        <f>[1]Лист1!G100</f>
        <v>88.51</v>
      </c>
      <c r="H25" s="39">
        <f>[1]Лист1!D100</f>
        <v>0.1</v>
      </c>
      <c r="I25" s="39">
        <f>[1]Лист1!E100</f>
        <v>0.43</v>
      </c>
      <c r="J25" s="37">
        <f>[1]Лист1!F100</f>
        <v>21.06</v>
      </c>
    </row>
    <row r="26" spans="1:10" ht="15.75" x14ac:dyDescent="0.25">
      <c r="A26" s="34"/>
      <c r="B26" s="35"/>
      <c r="C26" s="36" t="str">
        <f>[1]Лист1!H101</f>
        <v>-</v>
      </c>
      <c r="D26" s="43" t="str">
        <f>[1]Лист1!B101</f>
        <v>Хлеб пшеничный йодированный</v>
      </c>
      <c r="E26" s="37">
        <f>[1]Лист1!C101</f>
        <v>29</v>
      </c>
      <c r="F26" s="38" t="s">
        <v>50</v>
      </c>
      <c r="G26" s="39">
        <f>[1]Лист1!G101</f>
        <v>70.47</v>
      </c>
      <c r="H26" s="39">
        <f>[1]Лист1!D101</f>
        <v>2.1800000000000002</v>
      </c>
      <c r="I26" s="39">
        <f>[1]Лист1!E101</f>
        <v>0.28999999999999998</v>
      </c>
      <c r="J26" s="37">
        <f>[1]Лист1!F101</f>
        <v>14.79</v>
      </c>
    </row>
    <row r="27" spans="1:10" ht="15.75" x14ac:dyDescent="0.25">
      <c r="A27" s="34"/>
      <c r="B27" s="35"/>
      <c r="C27" s="36" t="str">
        <f>[1]Лист1!H102</f>
        <v>-</v>
      </c>
      <c r="D27" s="43" t="str">
        <f>[1]Лист1!B102</f>
        <v>Яблоко свежее</v>
      </c>
      <c r="E27" s="37">
        <f>[1]Лист1!C102</f>
        <v>124</v>
      </c>
      <c r="F27" s="38" t="s">
        <v>51</v>
      </c>
      <c r="G27" s="39">
        <f>[1]Лист1!G102</f>
        <v>55.06</v>
      </c>
      <c r="H27" s="39">
        <f>[1]Лист1!D102</f>
        <v>0.5</v>
      </c>
      <c r="I27" s="39">
        <f>[1]Лист1!E102</f>
        <v>0.5</v>
      </c>
      <c r="J27" s="37">
        <f>[1]Лист1!F102</f>
        <v>12.15</v>
      </c>
    </row>
    <row r="28" spans="1:10" ht="15.75" x14ac:dyDescent="0.25">
      <c r="A28" s="34"/>
      <c r="B28" s="35"/>
      <c r="C28" s="36">
        <f>[1]Лист1!H103</f>
        <v>0</v>
      </c>
      <c r="D28" s="44" t="s">
        <v>16</v>
      </c>
      <c r="E28" s="59" t="s">
        <v>46</v>
      </c>
      <c r="F28" s="60" t="s">
        <v>26</v>
      </c>
      <c r="G28" s="61">
        <f>[1]Лист1!G103</f>
        <v>861.74</v>
      </c>
      <c r="H28" s="61">
        <f>[1]Лист1!D103</f>
        <v>32.89</v>
      </c>
      <c r="I28" s="61">
        <f>[1]Лист1!E103</f>
        <v>39.69</v>
      </c>
      <c r="J28" s="59">
        <f>[1]Лист1!F103</f>
        <v>115.19</v>
      </c>
    </row>
    <row r="29" spans="1:10" ht="16.5" thickBot="1" x14ac:dyDescent="0.3">
      <c r="A29" s="34"/>
      <c r="B29" s="35"/>
      <c r="C29" s="36"/>
      <c r="D29" s="45" t="s">
        <v>17</v>
      </c>
      <c r="E29" s="37"/>
      <c r="F29" s="60" t="s">
        <v>26</v>
      </c>
      <c r="G29" s="39"/>
      <c r="H29" s="39"/>
      <c r="I29" s="39"/>
      <c r="J29" s="37"/>
    </row>
    <row r="30" spans="1:10" ht="15.75" x14ac:dyDescent="0.25">
      <c r="A30" s="34"/>
      <c r="B30" s="35"/>
      <c r="C30" s="36"/>
      <c r="D30" s="41" t="s">
        <v>24</v>
      </c>
      <c r="E30" s="37"/>
      <c r="F30" s="38"/>
      <c r="G30" s="39"/>
      <c r="H30" s="39"/>
      <c r="I30" s="39"/>
      <c r="J30" s="37"/>
    </row>
    <row r="31" spans="1:10" ht="15.75" x14ac:dyDescent="0.25">
      <c r="A31" s="9" t="s">
        <v>11</v>
      </c>
      <c r="B31" s="10"/>
      <c r="C31" s="17"/>
      <c r="D31" s="42"/>
      <c r="E31" s="19"/>
      <c r="F31" s="46"/>
      <c r="G31" s="23"/>
      <c r="H31" s="23"/>
      <c r="I31" s="23"/>
      <c r="J31" s="23"/>
    </row>
    <row r="32" spans="1:10" ht="15.75" x14ac:dyDescent="0.25">
      <c r="A32" s="9"/>
      <c r="B32" s="16"/>
      <c r="C32" s="17" t="str">
        <f t="shared" ref="C32:D36" si="1">C23</f>
        <v>157/998</v>
      </c>
      <c r="D32" s="42" t="str">
        <f t="shared" si="1"/>
        <v>Суп картофельный с бобовыми, с фаршем и гренками (фарш говяжий,  картофель,  горох, морковь, лук репч.,соль йодир., масло растит., гренки)</v>
      </c>
      <c r="E32" s="19" t="str">
        <f>[1]Лист1!C105</f>
        <v>15/250/15</v>
      </c>
      <c r="F32" s="27" t="s">
        <v>52</v>
      </c>
      <c r="G32" s="20">
        <f>[1]Лист1!G105</f>
        <v>199.08</v>
      </c>
      <c r="H32" s="20">
        <f>[1]Лист1!D105</f>
        <v>9.08</v>
      </c>
      <c r="I32" s="20">
        <f>[1]Лист1!E105</f>
        <v>10.68</v>
      </c>
      <c r="J32" s="20">
        <f>[1]Лист1!F105</f>
        <v>18.260000000000002</v>
      </c>
    </row>
    <row r="33" spans="1:10" ht="15.75" x14ac:dyDescent="0.25">
      <c r="A33" s="9"/>
      <c r="B33" s="16"/>
      <c r="C33" s="47">
        <f t="shared" si="1"/>
        <v>523</v>
      </c>
      <c r="D33" s="17" t="str">
        <f t="shared" si="1"/>
        <v>Плов из говядины с овощами (мясо говядина, рис, морковь,, лук реп., масло раст., томат, соль йод.) 50/200</v>
      </c>
      <c r="E33" s="19">
        <f>[1]Лист1!C106</f>
        <v>280</v>
      </c>
      <c r="F33" s="27" t="s">
        <v>53</v>
      </c>
      <c r="G33" s="20">
        <f>[1]Лист1!G106</f>
        <v>559.45000000000005</v>
      </c>
      <c r="H33" s="20">
        <f>[1]Лист1!D106</f>
        <v>24.45</v>
      </c>
      <c r="I33" s="20">
        <f>[1]Лист1!E106</f>
        <v>34.44</v>
      </c>
      <c r="J33" s="20">
        <f>[1]Лист1!F106</f>
        <v>54.11</v>
      </c>
    </row>
    <row r="34" spans="1:10" ht="15.75" x14ac:dyDescent="0.25">
      <c r="A34" s="9"/>
      <c r="B34" s="16"/>
      <c r="C34" s="17">
        <f t="shared" si="1"/>
        <v>435</v>
      </c>
      <c r="D34" s="43" t="str">
        <f t="shared" si="1"/>
        <v>Компот из изюма с витамином С (изюм, сахар, лимон.кислота,  аскорб. кислота)</v>
      </c>
      <c r="E34" s="22">
        <f>[1]Лист1!C107</f>
        <v>200</v>
      </c>
      <c r="F34" s="27" t="s">
        <v>49</v>
      </c>
      <c r="G34" s="20">
        <f>[1]Лист1!G107</f>
        <v>88.51</v>
      </c>
      <c r="H34" s="20">
        <f>[1]Лист1!D107</f>
        <v>0.1</v>
      </c>
      <c r="I34" s="20">
        <f>[1]Лист1!E107</f>
        <v>0.43</v>
      </c>
      <c r="J34" s="20">
        <f>[1]Лист1!F107</f>
        <v>21.06</v>
      </c>
    </row>
    <row r="35" spans="1:10" ht="15.75" x14ac:dyDescent="0.25">
      <c r="A35" s="9"/>
      <c r="B35" s="16"/>
      <c r="C35" s="17" t="str">
        <f t="shared" si="1"/>
        <v>-</v>
      </c>
      <c r="D35" s="43" t="str">
        <f t="shared" si="1"/>
        <v>Хлеб пшеничный йодированный</v>
      </c>
      <c r="E35" s="22">
        <f>[1]Лист1!C108</f>
        <v>30</v>
      </c>
      <c r="F35" s="27" t="s">
        <v>29</v>
      </c>
      <c r="G35" s="20">
        <f>[1]Лист1!G108</f>
        <v>72.900000000000006</v>
      </c>
      <c r="H35" s="20">
        <f>[1]Лист1!D108</f>
        <v>2.25</v>
      </c>
      <c r="I35" s="20">
        <f>[1]Лист1!E108</f>
        <v>0.3</v>
      </c>
      <c r="J35" s="20">
        <f>[1]Лист1!F108</f>
        <v>15.3</v>
      </c>
    </row>
    <row r="36" spans="1:10" ht="15.75" x14ac:dyDescent="0.25">
      <c r="A36" s="9"/>
      <c r="B36" s="16"/>
      <c r="C36" s="21" t="str">
        <f t="shared" si="1"/>
        <v>-</v>
      </c>
      <c r="D36" s="43" t="str">
        <f t="shared" si="1"/>
        <v>Яблоко свежее</v>
      </c>
      <c r="E36" s="22">
        <f>[1]Лист1!C109</f>
        <v>139</v>
      </c>
      <c r="F36" s="27" t="s">
        <v>54</v>
      </c>
      <c r="G36" s="20">
        <f>[1]Лист1!G109</f>
        <v>61.72</v>
      </c>
      <c r="H36" s="20">
        <f>[1]Лист1!D109</f>
        <v>0.56000000000000005</v>
      </c>
      <c r="I36" s="20">
        <f>[1]Лист1!E109</f>
        <v>0.56000000000000005</v>
      </c>
      <c r="J36" s="20">
        <f>[1]Лист1!F109</f>
        <v>13.62</v>
      </c>
    </row>
    <row r="37" spans="1:10" ht="15.75" x14ac:dyDescent="0.25">
      <c r="A37" s="9"/>
      <c r="B37" s="48"/>
      <c r="C37" s="48"/>
      <c r="D37" s="44" t="s">
        <v>16</v>
      </c>
      <c r="E37" s="49" t="str">
        <f>[1]Лист1!C110</f>
        <v>929</v>
      </c>
      <c r="F37" s="49" t="s">
        <v>20</v>
      </c>
      <c r="G37" s="49">
        <f>[1]Лист1!G110</f>
        <v>981.66000000000008</v>
      </c>
      <c r="H37" s="49">
        <f>[1]Лист1!D110</f>
        <v>36.440000000000005</v>
      </c>
      <c r="I37" s="49">
        <f>[1]Лист1!E110</f>
        <v>46.41</v>
      </c>
      <c r="J37" s="50">
        <f>[1]Лист1!F110</f>
        <v>122.35000000000001</v>
      </c>
    </row>
    <row r="38" spans="1:10" ht="16.5" thickBot="1" x14ac:dyDescent="0.3">
      <c r="A38" s="29"/>
      <c r="B38" s="30"/>
      <c r="C38" s="30"/>
      <c r="D38" s="45" t="s">
        <v>17</v>
      </c>
      <c r="E38" s="51"/>
      <c r="F38" s="52">
        <v>120</v>
      </c>
      <c r="G38" s="53"/>
      <c r="H38" s="53"/>
      <c r="I38" s="53"/>
      <c r="J38" s="54"/>
    </row>
    <row r="39" spans="1:10" ht="15.75" x14ac:dyDescent="0.25">
      <c r="A39" s="7"/>
      <c r="B39" s="7"/>
      <c r="C39" s="7"/>
      <c r="D39" s="8" t="s">
        <v>25</v>
      </c>
      <c r="E39" s="7"/>
      <c r="F39" s="7"/>
      <c r="G39" s="7"/>
      <c r="H39" s="7"/>
      <c r="I39" s="7"/>
      <c r="J39" s="7"/>
    </row>
    <row r="40" spans="1:10" ht="47.25" x14ac:dyDescent="0.25">
      <c r="A40" s="9" t="s">
        <v>10</v>
      </c>
      <c r="B40" s="10"/>
      <c r="C40" s="11">
        <v>322</v>
      </c>
      <c r="D40" s="12" t="str">
        <f>[1]Лист1!B111</f>
        <v>Ватрушка с творогом (мука пш.,творог, масло сл., сахар,яйцо,дрожжи, ,соль йод., масло раст.)</v>
      </c>
      <c r="E40" s="13">
        <f>[1]Лист1!C111</f>
        <v>100</v>
      </c>
      <c r="F40" s="14" t="s">
        <v>55</v>
      </c>
      <c r="G40" s="15">
        <f>[1]Лист1!G111</f>
        <v>278.32</v>
      </c>
      <c r="H40" s="15">
        <f>[1]Лист1!D111</f>
        <v>13.89</v>
      </c>
      <c r="I40" s="15">
        <f>[1]Лист1!E111</f>
        <v>6.85</v>
      </c>
      <c r="J40" s="15">
        <f>[1]Лист1!F111</f>
        <v>40.270000000000003</v>
      </c>
    </row>
    <row r="41" spans="1:10" ht="15.75" x14ac:dyDescent="0.25">
      <c r="A41" s="9"/>
      <c r="B41" s="16"/>
      <c r="C41" s="17">
        <v>603</v>
      </c>
      <c r="D41" s="18" t="str">
        <f>[1]Лист1!B112</f>
        <v>Чай с молоком (чай, молоко)</v>
      </c>
      <c r="E41" s="19">
        <f>[1]Лист1!C112</f>
        <v>200</v>
      </c>
      <c r="F41" s="2" t="s">
        <v>28</v>
      </c>
      <c r="G41" s="20">
        <f>[1]Лист1!G112</f>
        <v>26.69</v>
      </c>
      <c r="H41" s="20">
        <f>[1]Лист1!D112</f>
        <v>1.36</v>
      </c>
      <c r="I41" s="20">
        <f>[1]Лист1!E112</f>
        <v>1.41</v>
      </c>
      <c r="J41" s="20">
        <f>[1]Лист1!F112</f>
        <v>2.14</v>
      </c>
    </row>
    <row r="42" spans="1:10" ht="15.75" x14ac:dyDescent="0.25">
      <c r="A42" s="9"/>
      <c r="B42" s="16"/>
      <c r="C42" s="17"/>
      <c r="D42" s="55" t="s">
        <v>16</v>
      </c>
      <c r="E42" s="56" t="s">
        <v>30</v>
      </c>
      <c r="F42" s="57" t="s">
        <v>56</v>
      </c>
      <c r="G42" s="58">
        <f>[1]Лист1!G113</f>
        <v>305.01</v>
      </c>
      <c r="H42" s="58">
        <f>[1]Лист1!D113</f>
        <v>15.25</v>
      </c>
      <c r="I42" s="58">
        <f>[1]Лист1!E113</f>
        <v>8.26</v>
      </c>
      <c r="J42" s="58">
        <f>[1]Лист1!F113</f>
        <v>42.410000000000004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2023-09-04T01:12:24Z</dcterms:modified>
</cp:coreProperties>
</file>