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D0ED05C1-9592-49A0-83C6-5724BF436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4" i="1"/>
  <c r="H42" i="1"/>
  <c r="I42" i="1"/>
  <c r="J42" i="1"/>
  <c r="H43" i="1"/>
  <c r="I43" i="1"/>
  <c r="J43" i="1"/>
  <c r="H44" i="1"/>
  <c r="I44" i="1"/>
  <c r="J44" i="1"/>
  <c r="D42" i="1"/>
  <c r="E42" i="1"/>
  <c r="D43" i="1"/>
  <c r="E43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G32" i="1"/>
  <c r="G33" i="1"/>
  <c r="G34" i="1"/>
  <c r="G35" i="1"/>
  <c r="G36" i="1"/>
  <c r="G37" i="1"/>
  <c r="G38" i="1"/>
  <c r="G39" i="1"/>
  <c r="E32" i="1"/>
  <c r="E33" i="1"/>
  <c r="E34" i="1"/>
  <c r="E35" i="1"/>
  <c r="E36" i="1"/>
  <c r="E37" i="1"/>
  <c r="E38" i="1"/>
  <c r="E39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22" i="1"/>
  <c r="C23" i="1"/>
  <c r="C24" i="1"/>
  <c r="C25" i="1"/>
  <c r="C26" i="1"/>
  <c r="C27" i="1"/>
  <c r="C28" i="1"/>
  <c r="C29" i="1"/>
  <c r="G22" i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5" i="1"/>
  <c r="C6" i="1"/>
  <c r="C7" i="1"/>
  <c r="C8" i="1"/>
  <c r="C9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  <c r="C10" i="1"/>
  <c r="F20" i="1"/>
</calcChain>
</file>

<file path=xl/sharedStrings.xml><?xml version="1.0" encoding="utf-8"?>
<sst xmlns="http://schemas.openxmlformats.org/spreadsheetml/2006/main" count="68" uniqueCount="53">
  <si>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</si>
  <si>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</si>
  <si>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</si>
  <si>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</si>
  <si>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</si>
  <si>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</si>
  <si>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</si>
  <si>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</si>
  <si>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</si>
  <si>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</si>
  <si>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</si>
  <si>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</si>
  <si>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</si>
  <si>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</si>
  <si>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</si>
  <si>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</si>
  <si>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</si>
  <si>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</si>
  <si>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1,71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</si>
  <si>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</si>
  <si>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</si>
  <si>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</si>
  <si>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</si>
  <si>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</si>
  <si>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</si>
  <si>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</si>
  <si>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</si>
  <si>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</si>
  <si>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300</t>
  </si>
  <si>
    <t>855</t>
  </si>
  <si>
    <t>511</t>
  </si>
  <si>
    <t>39,70</t>
  </si>
  <si>
    <t>9,80</t>
  </si>
  <si>
    <t>3,73</t>
  </si>
  <si>
    <t>1,77</t>
  </si>
  <si>
    <t>30,00</t>
  </si>
  <si>
    <t>558</t>
  </si>
  <si>
    <t>41,80</t>
  </si>
  <si>
    <t>12,41</t>
  </si>
  <si>
    <t>2,06</t>
  </si>
  <si>
    <t>19,28</t>
  </si>
  <si>
    <t>19,12</t>
  </si>
  <si>
    <t>53,65</t>
  </si>
  <si>
    <t>6,67</t>
  </si>
  <si>
    <t>2,67</t>
  </si>
  <si>
    <t>2,21</t>
  </si>
  <si>
    <t>1,40</t>
  </si>
  <si>
    <t>32,14</t>
  </si>
  <si>
    <t>20,71</t>
  </si>
  <si>
    <t>7,04</t>
  </si>
  <si>
    <t>1,58</t>
  </si>
  <si>
    <t>25,67</t>
  </si>
  <si>
    <t>27,38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</si>
</sst>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Protection="1"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6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1" fillId="3" borderId="18" xfId="0" applyNumberFormat="1" applyFont="1" applyFill="1" applyBorder="1" applyAlignment="1" applyProtection="1">
      <alignment horizontal="center"/>
      <protection locked="0"/>
    </xf>
    <xf numFmtId="49" fontId="1" fillId="3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4" xfId="0" applyNumberFormat="1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14" xfId="0" applyFont="1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 applyProtection="1">
      <alignment horizontal="center"/>
      <protection locked="0"/>
    </xf>
    <xf numFmtId="49" fontId="2" fillId="3" borderId="16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4" xfId="0" applyNumberFormat="1" applyFont="1" applyFill="1" applyBorder="1" applyProtection="1">
      <protection locked="0"/>
    </xf>
    <xf numFmtId="49" fontId="1" fillId="0" borderId="14" xfId="0" applyNumberFormat="1" applyFont="1" applyBorder="1" applyAlignment="1">
      <alignment vertical="center" wrapText="1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5.09%20&#1087;&#1086;%2015.09%20&#1049;&#1054;&#1043;&#1059;&#1056;&#1058;%20&#1054;&#1082;&#1090;&#1103;&#1073;&#1088;&#1100;&#1089;&#1082;&#1080;&#1081;%20&#1088;&#1072;&#1081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023-2024/&#1052;&#1045;&#1053;&#1070;%20&#1089;&#1077;&#1085;&#1090;&#1103;&#1073;&#1088;&#1100;%202023/&#1084;&#1077;&#1085;&#1102;%202022.09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56">
          <cell r="B156" t="str">
            <v>Котлета Мечта с маслом  (минтай, свинина, хлеб пш, молоко, лук репч., сухари панир., масло растит., масло сл..) 90/7</v>
          </cell>
          <cell r="C156">
            <v>97</v>
          </cell>
          <cell r="D156">
            <v>14.5</v>
          </cell>
          <cell r="E156">
            <v>11.53</v>
          </cell>
          <cell r="F156">
            <v>8.6</v>
          </cell>
          <cell r="G156">
            <v>177.15</v>
          </cell>
          <cell r="H156">
            <v>1061</v>
          </cell>
        </row>
        <row r="157">
          <cell r="B157" t="str">
            <v>Рис розовый (рис, вода, масло сл., томат, соль йодир.)</v>
          </cell>
          <cell r="C157">
            <v>150</v>
          </cell>
          <cell r="D157">
            <v>3.56</v>
          </cell>
          <cell r="E157">
            <v>3.99</v>
          </cell>
          <cell r="F157">
            <v>31.67</v>
          </cell>
          <cell r="G157">
            <v>142.81</v>
          </cell>
          <cell r="H157">
            <v>297</v>
          </cell>
        </row>
        <row r="158">
          <cell r="B158" t="str">
            <v>Компот из смеси сухофруктов с вит С (смесь сухофруктов, сахар, лимон.кислота,  аскорб. кислота)</v>
          </cell>
          <cell r="C158">
            <v>200</v>
          </cell>
          <cell r="D158">
            <v>0.56999999999999995</v>
          </cell>
          <cell r="E158">
            <v>0</v>
          </cell>
          <cell r="F158">
            <v>19.55</v>
          </cell>
          <cell r="G158">
            <v>80.48</v>
          </cell>
          <cell r="H158">
            <v>611</v>
          </cell>
        </row>
        <row r="159">
          <cell r="B159" t="str">
            <v>Хлеб пшеничный йодированный</v>
          </cell>
          <cell r="C159">
            <v>24</v>
          </cell>
          <cell r="D159">
            <v>1.8</v>
          </cell>
          <cell r="E159">
            <v>0.24</v>
          </cell>
          <cell r="F159">
            <v>12.24</v>
          </cell>
          <cell r="G159">
            <v>58.32</v>
          </cell>
          <cell r="H159" t="str">
            <v>-</v>
          </cell>
        </row>
        <row r="160">
          <cell r="B160" t="str">
            <v xml:space="preserve">Гематоген  </v>
          </cell>
          <cell r="C160" t="str">
            <v>1/40</v>
          </cell>
          <cell r="D160">
            <v>2.6</v>
          </cell>
          <cell r="E160">
            <v>1.6</v>
          </cell>
          <cell r="F160">
            <v>32.799999999999997</v>
          </cell>
          <cell r="G160">
            <v>156</v>
          </cell>
          <cell r="H160" t="str">
            <v>-</v>
          </cell>
        </row>
        <row r="161">
          <cell r="D161">
            <v>8.5299999999999994</v>
          </cell>
          <cell r="E161">
            <v>5.83</v>
          </cell>
          <cell r="F161">
            <v>96.259999999999991</v>
          </cell>
          <cell r="G161">
            <v>614.76</v>
          </cell>
        </row>
        <row r="163">
          <cell r="D163">
            <v>14.5</v>
          </cell>
          <cell r="E163">
            <v>11.53</v>
          </cell>
          <cell r="F163">
            <v>8.6</v>
          </cell>
          <cell r="G163">
            <v>194.18</v>
          </cell>
        </row>
        <row r="164">
          <cell r="D164">
            <v>4.33</v>
          </cell>
          <cell r="E164">
            <v>5.74</v>
          </cell>
          <cell r="F164">
            <v>43.73</v>
          </cell>
          <cell r="G164">
            <v>209.88</v>
          </cell>
        </row>
        <row r="165">
          <cell r="D165">
            <v>0.56999999999999995</v>
          </cell>
          <cell r="E165">
            <v>0</v>
          </cell>
          <cell r="F165">
            <v>19.55</v>
          </cell>
          <cell r="G165">
            <v>80.48</v>
          </cell>
        </row>
        <row r="166">
          <cell r="D166">
            <v>2.1</v>
          </cell>
          <cell r="E166">
            <v>0.28000000000000003</v>
          </cell>
          <cell r="F166">
            <v>14.28</v>
          </cell>
          <cell r="G166">
            <v>68.040000000000006</v>
          </cell>
        </row>
        <row r="167">
          <cell r="D167">
            <v>2.6</v>
          </cell>
          <cell r="E167">
            <v>1.6</v>
          </cell>
          <cell r="F167">
            <v>32.799999999999997</v>
          </cell>
          <cell r="G167">
            <v>156</v>
          </cell>
        </row>
        <row r="168">
          <cell r="D168">
            <v>9.6</v>
          </cell>
          <cell r="E168">
            <v>7.620000000000001</v>
          </cell>
          <cell r="F168">
            <v>110.36</v>
          </cell>
          <cell r="G168">
            <v>708.58</v>
          </cell>
        </row>
        <row r="170">
          <cell r="B170" t="str">
            <v>Закуска порционная (помидоры свежие)</v>
          </cell>
          <cell r="C170">
            <v>60</v>
          </cell>
          <cell r="D170">
            <v>0.66</v>
          </cell>
          <cell r="E170">
            <v>0.12</v>
          </cell>
          <cell r="F170">
            <v>2.2799999999999998</v>
          </cell>
          <cell r="G170">
            <v>12.84</v>
          </cell>
          <cell r="H170">
            <v>982</v>
          </cell>
        </row>
        <row r="171">
          <cell r="B171" t="str">
            <v>Солянка Детская с гренками (мясо говядина, ветчина, картофель, лук репч., морковь, огурцы соленые, томат, масло подсолн., соль йодир., томат. паста, гренки)</v>
          </cell>
          <cell r="C171" t="str">
            <v>15/200/15</v>
          </cell>
          <cell r="D171">
            <v>6.77</v>
          </cell>
          <cell r="E171">
            <v>5.28</v>
          </cell>
          <cell r="F171">
            <v>10.86</v>
          </cell>
          <cell r="G171">
            <v>118.03</v>
          </cell>
          <cell r="H171">
            <v>996</v>
          </cell>
        </row>
        <row r="172">
          <cell r="B172" t="str">
            <v>Гуляш мясной (говядина, лук репч., томат паста, масло раст., мука ,соль йод.) 50/70</v>
          </cell>
          <cell r="C172">
            <v>120</v>
          </cell>
          <cell r="D172">
            <v>14.04</v>
          </cell>
          <cell r="E172">
            <v>14.97</v>
          </cell>
          <cell r="F172">
            <v>4.3099999999999996</v>
          </cell>
          <cell r="G172">
            <v>208.12</v>
          </cell>
          <cell r="H172">
            <v>550</v>
          </cell>
        </row>
        <row r="173">
          <cell r="B173" t="str">
            <v>Перловка отварная (крупа перловая, масло слив., соль йодир.)</v>
          </cell>
          <cell r="C173">
            <v>180</v>
          </cell>
          <cell r="D173">
            <v>5.13</v>
          </cell>
          <cell r="E173">
            <v>4.59</v>
          </cell>
          <cell r="F173">
            <v>35.479999999999997</v>
          </cell>
          <cell r="G173">
            <v>203.74</v>
          </cell>
          <cell r="H173">
            <v>585</v>
          </cell>
        </row>
        <row r="174">
          <cell r="B174" t="str">
            <v>Чай с лимоном (чай, сахар, лимон)</v>
          </cell>
          <cell r="C174" t="str">
            <v>200/4</v>
          </cell>
          <cell r="D174">
            <v>0.04</v>
          </cell>
          <cell r="E174">
            <v>0</v>
          </cell>
          <cell r="F174">
            <v>9.19</v>
          </cell>
          <cell r="G174">
            <v>36.92</v>
          </cell>
          <cell r="H174">
            <v>431</v>
          </cell>
        </row>
        <row r="175">
          <cell r="B175" t="str">
            <v>Хлеб пшеничный йодированный</v>
          </cell>
          <cell r="C175">
            <v>30</v>
          </cell>
          <cell r="D175">
            <v>2.25</v>
          </cell>
          <cell r="E175">
            <v>0.3</v>
          </cell>
          <cell r="F175">
            <v>15.3</v>
          </cell>
          <cell r="G175">
            <v>72.900000000000006</v>
          </cell>
          <cell r="H175" t="str">
            <v>-</v>
          </cell>
        </row>
        <row r="176">
          <cell r="B176" t="str">
            <v>Хлеб ржаной</v>
          </cell>
          <cell r="C176">
            <v>24</v>
          </cell>
          <cell r="D176">
            <v>1.58</v>
          </cell>
          <cell r="E176">
            <v>0.28999999999999998</v>
          </cell>
          <cell r="F176">
            <v>9.5</v>
          </cell>
          <cell r="G176">
            <v>46.94</v>
          </cell>
          <cell r="H176" t="str">
            <v>-</v>
          </cell>
        </row>
        <row r="177">
          <cell r="D177">
            <v>30.47</v>
          </cell>
          <cell r="E177">
            <v>25.55</v>
          </cell>
          <cell r="F177">
            <v>86.919999999999987</v>
          </cell>
          <cell r="G177">
            <v>699.49</v>
          </cell>
        </row>
        <row r="179">
          <cell r="C179">
            <v>100</v>
          </cell>
          <cell r="D179">
            <v>1.1000000000000001</v>
          </cell>
          <cell r="E179">
            <v>0.2</v>
          </cell>
          <cell r="F179">
            <v>3.8</v>
          </cell>
          <cell r="G179">
            <v>21.4</v>
          </cell>
        </row>
        <row r="180">
          <cell r="C180" t="str">
            <v>15/250/15</v>
          </cell>
          <cell r="D180">
            <v>8.24</v>
          </cell>
          <cell r="E180">
            <v>6.43</v>
          </cell>
          <cell r="F180">
            <v>14.22</v>
          </cell>
          <cell r="G180">
            <v>153.69</v>
          </cell>
        </row>
        <row r="181">
          <cell r="C181">
            <v>120</v>
          </cell>
          <cell r="D181">
            <v>14.04</v>
          </cell>
          <cell r="E181">
            <v>14.97</v>
          </cell>
          <cell r="F181">
            <v>4.3099999999999996</v>
          </cell>
          <cell r="G181">
            <v>218.12</v>
          </cell>
        </row>
        <row r="182">
          <cell r="C182">
            <v>190</v>
          </cell>
          <cell r="D182">
            <v>5.42</v>
          </cell>
          <cell r="E182">
            <v>4.95</v>
          </cell>
          <cell r="F182">
            <v>37.450000000000003</v>
          </cell>
          <cell r="G182">
            <v>225.06</v>
          </cell>
        </row>
        <row r="183">
          <cell r="C183" t="str">
            <v>200/4</v>
          </cell>
          <cell r="D183">
            <v>0.04</v>
          </cell>
          <cell r="E183">
            <v>0</v>
          </cell>
          <cell r="F183">
            <v>9.19</v>
          </cell>
          <cell r="G183">
            <v>36.92</v>
          </cell>
        </row>
        <row r="184">
          <cell r="C184">
            <v>30</v>
          </cell>
          <cell r="D184">
            <v>2.25</v>
          </cell>
          <cell r="E184">
            <v>0.3</v>
          </cell>
          <cell r="F184">
            <v>15.3</v>
          </cell>
          <cell r="G184">
            <v>72.900000000000006</v>
          </cell>
        </row>
        <row r="185">
          <cell r="C185">
            <v>27</v>
          </cell>
          <cell r="D185">
            <v>1.78</v>
          </cell>
          <cell r="E185">
            <v>0.32</v>
          </cell>
          <cell r="F185">
            <v>10.69</v>
          </cell>
          <cell r="G185">
            <v>52.81</v>
          </cell>
        </row>
        <row r="186">
          <cell r="C186" t="str">
            <v>951</v>
          </cell>
          <cell r="D186">
            <v>32.869999999999997</v>
          </cell>
          <cell r="E186">
            <v>27.17</v>
          </cell>
          <cell r="F186">
            <v>94.96</v>
          </cell>
          <cell r="G186">
            <v>780.89999999999986</v>
          </cell>
        </row>
        <row r="187">
          <cell r="B187" t="str">
            <v>Пицца с ветчиной и сыром  (мука, сахар-песок, кефир, масло подсол., дрожжи, соль йод., ветчина, сыр Российский, помидор, сметана, томат.паста, кунжут)</v>
          </cell>
          <cell r="C187">
            <v>80</v>
          </cell>
          <cell r="D187">
            <v>7.63</v>
          </cell>
          <cell r="E187">
            <v>12.29</v>
          </cell>
          <cell r="F187">
            <v>20.77</v>
          </cell>
          <cell r="G187">
            <v>224.21</v>
          </cell>
        </row>
        <row r="188">
          <cell r="B188" t="str">
            <v>Чай с сахаром (чай, сахар)</v>
          </cell>
          <cell r="C188">
            <v>200</v>
          </cell>
          <cell r="D188">
            <v>0</v>
          </cell>
          <cell r="E188">
            <v>0</v>
          </cell>
          <cell r="F188">
            <v>9.08</v>
          </cell>
          <cell r="G188">
            <v>36.32</v>
          </cell>
        </row>
        <row r="189">
          <cell r="D189">
            <v>7.63</v>
          </cell>
          <cell r="E189">
            <v>12.29</v>
          </cell>
          <cell r="F189">
            <v>29.85</v>
          </cell>
          <cell r="G189">
            <v>260.53000000000003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 t="str">
            <v>190/10</v>
          </cell>
        </row>
        <row r="9">
          <cell r="F9" t="str">
            <v>85,00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tabSelected="1" topLeftCell="A22" workbookViewId="0">
      <selection activeCell="M38" sqref="M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68" t="s">
        <v>15</v>
      </c>
      <c r="C1" s="69"/>
      <c r="D1" s="70"/>
      <c r="E1" s="1" t="s">
        <v>12</v>
      </c>
      <c r="F1" s="2"/>
      <c r="G1" s="1"/>
      <c r="H1" s="1"/>
      <c r="I1" s="1" t="s">
        <v>1</v>
      </c>
      <c r="J1" s="3">
        <v>45177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/>
      <c r="B4" s="7"/>
      <c r="C4" s="7"/>
      <c r="D4" s="8" t="s">
        <v>21</v>
      </c>
      <c r="E4" s="7"/>
      <c r="F4" s="7"/>
      <c r="G4" s="64"/>
      <c r="H4" s="64"/>
      <c r="I4" s="64"/>
      <c r="J4" s="64"/>
    </row>
    <row r="5" spans="1:10" ht="15.75" x14ac:dyDescent="0.25">
      <c r="A5" s="9" t="s">
        <v>10</v>
      </c>
      <c r="B5" s="10"/>
      <c r="C5" s="15">
        <f>[1]Лист1!H156</f>
        <v>1061</v>
      </c>
      <c r="D5" s="60" t="str">
        <f>[1]Лист1!B156</f>
        <v>Котлета Мечта с маслом  (минтай, свинина, хлеб пш, молоко, лук репч., сухари панир., масло растит., масло сл..) 90/7</v>
      </c>
      <c r="E5" s="13">
        <f>[1]Лист1!C156</f>
        <v>97</v>
      </c>
      <c r="F5" s="14" t="s">
        <v>31</v>
      </c>
      <c r="G5" s="15">
        <f>[1]Лист1!G156</f>
        <v>177.15</v>
      </c>
      <c r="H5" s="15">
        <f>[1]Лист1!D156</f>
        <v>14.5</v>
      </c>
      <c r="I5" s="15">
        <f>[1]Лист1!E156</f>
        <v>11.53</v>
      </c>
      <c r="J5" s="15">
        <f>[1]Лист1!F156</f>
        <v>8.6</v>
      </c>
    </row>
    <row r="6" spans="1:10" ht="15.75" x14ac:dyDescent="0.25">
      <c r="A6" s="9"/>
      <c r="B6" s="16"/>
      <c r="C6" s="20">
        <f>[1]Лист1!H157</f>
        <v>297</v>
      </c>
      <c r="D6" s="40" t="str">
        <f>[1]Лист1!B157</f>
        <v>Рис розовый (рис, вода, масло сл., томат, соль йодир.)</v>
      </c>
      <c r="E6" s="19">
        <f>[1]Лист1!C157</f>
        <v>150</v>
      </c>
      <c r="F6" s="2" t="s">
        <v>32</v>
      </c>
      <c r="G6" s="20">
        <f>[1]Лист1!G157</f>
        <v>142.81</v>
      </c>
      <c r="H6" s="20">
        <f>[1]Лист1!D157</f>
        <v>3.56</v>
      </c>
      <c r="I6" s="20">
        <f>[1]Лист1!E157</f>
        <v>3.99</v>
      </c>
      <c r="J6" s="20">
        <f>[1]Лист1!F157</f>
        <v>31.67</v>
      </c>
    </row>
    <row r="7" spans="1:10" ht="15.75" x14ac:dyDescent="0.25">
      <c r="A7" s="9"/>
      <c r="B7" s="16"/>
      <c r="C7" s="20">
        <f>[1]Лист1!H158</f>
        <v>611</v>
      </c>
      <c r="D7" s="41" t="str">
        <f>[1]Лист1!B158</f>
        <v>Компот из смеси сухофруктов с вит С (смесь сухофруктов, сахар, лимон.кислота,  аскорб. кислота)</v>
      </c>
      <c r="E7" s="19">
        <f>[1]Лист1!C158</f>
        <v>200</v>
      </c>
      <c r="F7" s="2" t="s">
        <v>33</v>
      </c>
      <c r="G7" s="20">
        <f>[1]Лист1!G158</f>
        <v>80.48</v>
      </c>
      <c r="H7" s="20">
        <f>[1]Лист1!D158</f>
        <v>0.56999999999999995</v>
      </c>
      <c r="I7" s="20">
        <f>[1]Лист1!E158</f>
        <v>0</v>
      </c>
      <c r="J7" s="20">
        <f>[1]Лист1!F158</f>
        <v>19.55</v>
      </c>
    </row>
    <row r="8" spans="1:10" ht="15.75" x14ac:dyDescent="0.25">
      <c r="A8" s="9"/>
      <c r="B8" s="16"/>
      <c r="C8" s="20" t="str">
        <f>[1]Лист1!H159</f>
        <v>-</v>
      </c>
      <c r="D8" s="41" t="str">
        <f>[1]Лист1!B159</f>
        <v>Хлеб пшеничный йодированный</v>
      </c>
      <c r="E8" s="19">
        <f>[1]Лист1!C159</f>
        <v>24</v>
      </c>
      <c r="F8" s="2" t="s">
        <v>34</v>
      </c>
      <c r="G8" s="20">
        <f>[1]Лист1!G159</f>
        <v>58.32</v>
      </c>
      <c r="H8" s="20">
        <f>[1]Лист1!D159</f>
        <v>1.8</v>
      </c>
      <c r="I8" s="20">
        <f>[1]Лист1!E159</f>
        <v>0.24</v>
      </c>
      <c r="J8" s="20">
        <f>[1]Лист1!F159</f>
        <v>12.24</v>
      </c>
    </row>
    <row r="9" spans="1:10" ht="15.75" x14ac:dyDescent="0.25">
      <c r="A9" s="9"/>
      <c r="B9" s="21"/>
      <c r="C9" s="20" t="str">
        <f>[1]Лист1!H160</f>
        <v>-</v>
      </c>
      <c r="D9" s="41" t="str">
        <f>[1]Лист1!B160</f>
        <v xml:space="preserve">Гематоген  </v>
      </c>
      <c r="E9" s="22" t="str">
        <f>[1]Лист1!C160</f>
        <v>1/40</v>
      </c>
      <c r="F9" s="2" t="s">
        <v>35</v>
      </c>
      <c r="G9" s="23">
        <f>[1]Лист1!G160</f>
        <v>156</v>
      </c>
      <c r="H9" s="23">
        <f>[1]Лист1!D160</f>
        <v>2.6</v>
      </c>
      <c r="I9" s="23">
        <f>[1]Лист1!E160</f>
        <v>1.6</v>
      </c>
      <c r="J9" s="23">
        <f>[1]Лист1!F160</f>
        <v>32.799999999999997</v>
      </c>
    </row>
    <row r="10" spans="1:10" ht="15.75" x14ac:dyDescent="0.25">
      <c r="A10" s="9"/>
      <c r="B10" s="21"/>
      <c r="C10" s="2">
        <f>[1]Лист1!H123</f>
        <v>0</v>
      </c>
      <c r="D10" s="24" t="s">
        <v>16</v>
      </c>
      <c r="E10" s="26" t="s">
        <v>30</v>
      </c>
      <c r="F10" s="26" t="s">
        <v>27</v>
      </c>
      <c r="G10" s="26">
        <f>[1]Лист1!G161</f>
        <v>614.76</v>
      </c>
      <c r="H10" s="26">
        <f>[1]Лист1!D161</f>
        <v>8.5299999999999994</v>
      </c>
      <c r="I10" s="26">
        <f>[1]Лист1!E161</f>
        <v>5.83</v>
      </c>
      <c r="J10" s="67">
        <f>[1]Лист1!F161</f>
        <v>96.259999999999991</v>
      </c>
    </row>
    <row r="11" spans="1:10" ht="15.75" x14ac:dyDescent="0.25">
      <c r="A11" s="9"/>
      <c r="B11" s="46"/>
      <c r="C11" s="46"/>
      <c r="D11" s="61" t="s">
        <v>17</v>
      </c>
      <c r="E11" s="47"/>
      <c r="F11" s="47" t="s">
        <v>27</v>
      </c>
      <c r="G11" s="62"/>
      <c r="H11" s="62"/>
      <c r="I11" s="62"/>
      <c r="J11" s="63"/>
    </row>
    <row r="12" spans="1:10" ht="15.75" x14ac:dyDescent="0.25">
      <c r="A12" s="9"/>
      <c r="B12" s="46"/>
      <c r="C12" s="46"/>
      <c r="D12" s="61"/>
      <c r="E12" s="47"/>
      <c r="F12" s="47"/>
      <c r="G12" s="62"/>
      <c r="H12" s="62"/>
      <c r="I12" s="62"/>
      <c r="J12" s="63"/>
    </row>
    <row r="13" spans="1:10" ht="16.5" thickBot="1" x14ac:dyDescent="0.3">
      <c r="A13" s="27"/>
      <c r="B13" s="28"/>
      <c r="C13" s="28"/>
      <c r="D13" s="29" t="s">
        <v>22</v>
      </c>
      <c r="E13" s="30"/>
      <c r="F13" s="30"/>
      <c r="G13" s="30"/>
      <c r="H13" s="30"/>
      <c r="I13" s="30"/>
      <c r="J13" s="31"/>
    </row>
    <row r="14" spans="1:10" ht="15.75" x14ac:dyDescent="0.25">
      <c r="A14" s="32"/>
      <c r="B14" s="33"/>
      <c r="C14" s="65">
        <f t="shared" ref="C14:E18" si="0">C5</f>
        <v>1061</v>
      </c>
      <c r="D14" s="60" t="str">
        <f t="shared" si="0"/>
        <v>Котлета Мечта с маслом  (минтай, свинина, хлеб пш, молоко, лук репч., сухари панир., масло растит., масло сл..) 90/7</v>
      </c>
      <c r="E14" s="35">
        <f t="shared" si="0"/>
        <v>97</v>
      </c>
      <c r="F14" s="36" t="s">
        <v>37</v>
      </c>
      <c r="G14" s="37">
        <f>[1]Лист1!G163</f>
        <v>194.18</v>
      </c>
      <c r="H14" s="37">
        <f>[1]Лист1!D163</f>
        <v>14.5</v>
      </c>
      <c r="I14" s="37">
        <f>[1]Лист1!E163</f>
        <v>11.53</v>
      </c>
      <c r="J14" s="35">
        <f>[1]Лист1!F163</f>
        <v>8.6</v>
      </c>
    </row>
    <row r="15" spans="1:10" ht="15.75" x14ac:dyDescent="0.25">
      <c r="A15" s="32"/>
      <c r="B15" s="33"/>
      <c r="C15" s="65">
        <f t="shared" si="0"/>
        <v>297</v>
      </c>
      <c r="D15" s="40" t="str">
        <f t="shared" si="0"/>
        <v>Рис розовый (рис, вода, масло сл., томат, соль йодир.)</v>
      </c>
      <c r="E15" s="35">
        <f t="shared" si="0"/>
        <v>150</v>
      </c>
      <c r="F15" s="36" t="s">
        <v>38</v>
      </c>
      <c r="G15" s="37">
        <f>[1]Лист1!G164</f>
        <v>209.88</v>
      </c>
      <c r="H15" s="37">
        <f>[1]Лист1!D164</f>
        <v>4.33</v>
      </c>
      <c r="I15" s="37">
        <f>[1]Лист1!E164</f>
        <v>5.74</v>
      </c>
      <c r="J15" s="35">
        <f>[1]Лист1!F164</f>
        <v>43.73</v>
      </c>
    </row>
    <row r="16" spans="1:10" ht="15.75" x14ac:dyDescent="0.25">
      <c r="A16" s="32"/>
      <c r="B16" s="33"/>
      <c r="C16" s="65">
        <f t="shared" si="0"/>
        <v>611</v>
      </c>
      <c r="D16" s="41" t="str">
        <f t="shared" si="0"/>
        <v>Компот из смеси сухофруктов с вит С (смесь сухофруктов, сахар, лимон.кислота,  аскорб. кислота)</v>
      </c>
      <c r="E16" s="35">
        <f t="shared" si="0"/>
        <v>200</v>
      </c>
      <c r="F16" s="36" t="s">
        <v>33</v>
      </c>
      <c r="G16" s="37">
        <f>[1]Лист1!G165</f>
        <v>80.48</v>
      </c>
      <c r="H16" s="37">
        <f>[1]Лист1!D165</f>
        <v>0.56999999999999995</v>
      </c>
      <c r="I16" s="37">
        <f>[1]Лист1!E165</f>
        <v>0</v>
      </c>
      <c r="J16" s="35">
        <f>[1]Лист1!F165</f>
        <v>19.55</v>
      </c>
    </row>
    <row r="17" spans="1:10" ht="15.75" x14ac:dyDescent="0.25">
      <c r="A17" s="32"/>
      <c r="B17" s="33"/>
      <c r="C17" s="65" t="str">
        <f t="shared" si="0"/>
        <v>-</v>
      </c>
      <c r="D17" s="41" t="str">
        <f t="shared" si="0"/>
        <v>Хлеб пшеничный йодированный</v>
      </c>
      <c r="E17" s="35">
        <f t="shared" si="0"/>
        <v>24</v>
      </c>
      <c r="F17" s="36" t="s">
        <v>39</v>
      </c>
      <c r="G17" s="37">
        <f>[1]Лист1!G166</f>
        <v>68.040000000000006</v>
      </c>
      <c r="H17" s="37">
        <f>[1]Лист1!D166</f>
        <v>2.1</v>
      </c>
      <c r="I17" s="37">
        <f>[1]Лист1!E166</f>
        <v>0.28000000000000003</v>
      </c>
      <c r="J17" s="35">
        <f>[1]Лист1!F166</f>
        <v>14.28</v>
      </c>
    </row>
    <row r="18" spans="1:10" ht="15.75" x14ac:dyDescent="0.25">
      <c r="A18" s="32"/>
      <c r="B18" s="33"/>
      <c r="C18" s="65" t="str">
        <f t="shared" si="0"/>
        <v>-</v>
      </c>
      <c r="D18" s="66" t="str">
        <f t="shared" si="0"/>
        <v xml:space="preserve">Гематоген  </v>
      </c>
      <c r="E18" s="35" t="str">
        <f t="shared" si="0"/>
        <v>1/40</v>
      </c>
      <c r="F18" s="36" t="s">
        <v>35</v>
      </c>
      <c r="G18" s="37">
        <f>[1]Лист1!G167</f>
        <v>156</v>
      </c>
      <c r="H18" s="37">
        <f>[1]Лист1!D167</f>
        <v>2.6</v>
      </c>
      <c r="I18" s="37">
        <f>[1]Лист1!E167</f>
        <v>1.6</v>
      </c>
      <c r="J18" s="35">
        <f>[1]Лист1!F167</f>
        <v>32.799999999999997</v>
      </c>
    </row>
    <row r="19" spans="1:10" ht="15.75" x14ac:dyDescent="0.25">
      <c r="A19" s="32"/>
      <c r="B19" s="33"/>
      <c r="C19" s="34"/>
      <c r="D19" s="38" t="s">
        <v>16</v>
      </c>
      <c r="E19" s="57" t="s">
        <v>36</v>
      </c>
      <c r="F19" s="58" t="s">
        <v>19</v>
      </c>
      <c r="G19" s="59">
        <f>[1]Лист1!G168</f>
        <v>708.58</v>
      </c>
      <c r="H19" s="59">
        <f>[1]Лист1!D168</f>
        <v>9.6</v>
      </c>
      <c r="I19" s="59">
        <f>[1]Лист1!E168</f>
        <v>7.620000000000001</v>
      </c>
      <c r="J19" s="57">
        <f>[1]Лист1!F168</f>
        <v>110.36</v>
      </c>
    </row>
    <row r="20" spans="1:10" ht="15.75" x14ac:dyDescent="0.25">
      <c r="A20" s="32"/>
      <c r="B20" s="33"/>
      <c r="C20" s="34"/>
      <c r="D20" s="38" t="s">
        <v>17</v>
      </c>
      <c r="E20" s="35"/>
      <c r="F20" s="58" t="str">
        <f>'[2]1'!F9</f>
        <v>85,00</v>
      </c>
      <c r="G20" s="59"/>
      <c r="H20" s="59"/>
      <c r="I20" s="59"/>
      <c r="J20" s="57"/>
    </row>
    <row r="21" spans="1:10" ht="15.75" x14ac:dyDescent="0.25">
      <c r="A21" s="32"/>
      <c r="B21" s="33"/>
      <c r="C21" s="34"/>
      <c r="D21" s="39" t="s">
        <v>23</v>
      </c>
      <c r="E21" s="35"/>
      <c r="F21" s="36"/>
      <c r="G21" s="37"/>
      <c r="H21" s="37"/>
      <c r="I21" s="37"/>
      <c r="J21" s="35"/>
    </row>
    <row r="22" spans="1:10" ht="15.75" x14ac:dyDescent="0.25">
      <c r="A22" s="32"/>
      <c r="B22" s="33"/>
      <c r="C22" s="34">
        <f>[1]Лист1!H170</f>
        <v>982</v>
      </c>
      <c r="D22" s="40" t="str">
        <f>[1]Лист1!B170</f>
        <v>Закуска порционная (помидоры свежие)</v>
      </c>
      <c r="E22" s="35">
        <f>[1]Лист1!C170</f>
        <v>60</v>
      </c>
      <c r="F22" s="36" t="s">
        <v>40</v>
      </c>
      <c r="G22" s="37">
        <f>[1]Лист1!G170</f>
        <v>12.84</v>
      </c>
      <c r="H22" s="37">
        <f>[1]Лист1!D170</f>
        <v>0.66</v>
      </c>
      <c r="I22" s="37">
        <f>[1]Лист1!E170</f>
        <v>0.12</v>
      </c>
      <c r="J22" s="35">
        <f>[1]Лист1!F170</f>
        <v>2.2799999999999998</v>
      </c>
    </row>
    <row r="23" spans="1:10" ht="78.75" x14ac:dyDescent="0.25">
      <c r="A23" s="32"/>
      <c r="B23" s="33"/>
      <c r="C23" s="34">
        <f>[1]Лист1!H171</f>
        <v>996</v>
      </c>
      <c r="D23" s="40" t="str">
        <f>[1]Лист1!B171</f>
        <v>Солянка Детская с гренками (мясо говядина, ветчина, картофель, лук репч., морковь, огурцы соленые, томат, масло подсолн., соль йодир., томат. паста, гренки)</v>
      </c>
      <c r="E23" s="35" t="str">
        <f>[1]Лист1!C171</f>
        <v>15/200/15</v>
      </c>
      <c r="F23" s="36" t="s">
        <v>41</v>
      </c>
      <c r="G23" s="37">
        <f>[1]Лист1!G171</f>
        <v>118.03</v>
      </c>
      <c r="H23" s="37">
        <f>[1]Лист1!D171</f>
        <v>6.77</v>
      </c>
      <c r="I23" s="37">
        <f>[1]Лист1!E171</f>
        <v>5.28</v>
      </c>
      <c r="J23" s="35">
        <f>[1]Лист1!F171</f>
        <v>10.86</v>
      </c>
    </row>
    <row r="24" spans="1:10" ht="47.25" x14ac:dyDescent="0.25">
      <c r="A24" s="32"/>
      <c r="B24" s="33"/>
      <c r="C24" s="34">
        <f>[1]Лист1!H172</f>
        <v>550</v>
      </c>
      <c r="D24" s="17" t="str">
        <f>[1]Лист1!B172</f>
        <v>Гуляш мясной (говядина, лук репч., томат паста, масло раст., мука ,соль йод.) 50/70</v>
      </c>
      <c r="E24" s="35">
        <f>[1]Лист1!C172</f>
        <v>120</v>
      </c>
      <c r="F24" s="36" t="s">
        <v>42</v>
      </c>
      <c r="G24" s="37">
        <f>[1]Лист1!G172</f>
        <v>208.12</v>
      </c>
      <c r="H24" s="37">
        <f>[1]Лист1!D172</f>
        <v>14.04</v>
      </c>
      <c r="I24" s="37">
        <f>[1]Лист1!E172</f>
        <v>14.97</v>
      </c>
      <c r="J24" s="35">
        <f>[1]Лист1!F172</f>
        <v>4.3099999999999996</v>
      </c>
    </row>
    <row r="25" spans="1:10" ht="31.5" x14ac:dyDescent="0.25">
      <c r="A25" s="32"/>
      <c r="B25" s="33"/>
      <c r="C25" s="34">
        <f>[1]Лист1!H173</f>
        <v>585</v>
      </c>
      <c r="D25" s="41" t="str">
        <f>[1]Лист1!B173</f>
        <v>Перловка отварная (крупа перловая, масло слив., соль йодир.)</v>
      </c>
      <c r="E25" s="35">
        <f>[1]Лист1!C173</f>
        <v>180</v>
      </c>
      <c r="F25" s="36" t="s">
        <v>43</v>
      </c>
      <c r="G25" s="37">
        <f>[1]Лист1!G173</f>
        <v>203.74</v>
      </c>
      <c r="H25" s="37">
        <f>[1]Лист1!D173</f>
        <v>5.13</v>
      </c>
      <c r="I25" s="37">
        <f>[1]Лист1!E173</f>
        <v>4.59</v>
      </c>
      <c r="J25" s="35">
        <f>[1]Лист1!F173</f>
        <v>35.479999999999997</v>
      </c>
    </row>
    <row r="26" spans="1:10" ht="15.75" x14ac:dyDescent="0.25">
      <c r="A26" s="32"/>
      <c r="B26" s="33"/>
      <c r="C26" s="34">
        <f>[1]Лист1!H174</f>
        <v>431</v>
      </c>
      <c r="D26" s="41" t="str">
        <f>[1]Лист1!B174</f>
        <v>Чай с лимоном (чай, сахар, лимон)</v>
      </c>
      <c r="E26" s="35" t="str">
        <f>[1]Лист1!C174</f>
        <v>200/4</v>
      </c>
      <c r="F26" s="36" t="s">
        <v>44</v>
      </c>
      <c r="G26" s="37">
        <f>[1]Лист1!G174</f>
        <v>36.92</v>
      </c>
      <c r="H26" s="37">
        <f>[1]Лист1!D174</f>
        <v>0.04</v>
      </c>
      <c r="I26" s="37">
        <f>[1]Лист1!E174</f>
        <v>0</v>
      </c>
      <c r="J26" s="35">
        <f>[1]Лист1!F174</f>
        <v>9.19</v>
      </c>
    </row>
    <row r="27" spans="1:10" ht="15.75" x14ac:dyDescent="0.25">
      <c r="A27" s="32"/>
      <c r="B27" s="33"/>
      <c r="C27" s="34" t="str">
        <f>[1]Лист1!H175</f>
        <v>-</v>
      </c>
      <c r="D27" s="41" t="str">
        <f>[1]Лист1!B175</f>
        <v>Хлеб пшеничный йодированный</v>
      </c>
      <c r="E27" s="35">
        <f>[1]Лист1!C175</f>
        <v>30</v>
      </c>
      <c r="F27" s="36" t="s">
        <v>45</v>
      </c>
      <c r="G27" s="37">
        <f>[1]Лист1!G175</f>
        <v>72.900000000000006</v>
      </c>
      <c r="H27" s="37">
        <f>[1]Лист1!D175</f>
        <v>2.25</v>
      </c>
      <c r="I27" s="37">
        <f>[1]Лист1!E175</f>
        <v>0.3</v>
      </c>
      <c r="J27" s="35">
        <f>[1]Лист1!F175</f>
        <v>15.3</v>
      </c>
    </row>
    <row r="28" spans="1:10" ht="15.75" x14ac:dyDescent="0.25">
      <c r="A28" s="32"/>
      <c r="B28" s="33"/>
      <c r="C28" s="34" t="str">
        <f>[1]Лист1!H176</f>
        <v>-</v>
      </c>
      <c r="D28" s="41" t="str">
        <f>[1]Лист1!B176</f>
        <v>Хлеб ржаной</v>
      </c>
      <c r="E28" s="35">
        <f>[1]Лист1!C176</f>
        <v>24</v>
      </c>
      <c r="F28" s="36" t="s">
        <v>46</v>
      </c>
      <c r="G28" s="37">
        <f>[1]Лист1!G176</f>
        <v>46.94</v>
      </c>
      <c r="H28" s="37">
        <f>[1]Лист1!D176</f>
        <v>1.58</v>
      </c>
      <c r="I28" s="37">
        <f>[1]Лист1!E176</f>
        <v>0.28999999999999998</v>
      </c>
      <c r="J28" s="35">
        <f>[1]Лист1!F176</f>
        <v>9.5</v>
      </c>
    </row>
    <row r="29" spans="1:10" ht="15.75" x14ac:dyDescent="0.25">
      <c r="A29" s="32"/>
      <c r="B29" s="33"/>
      <c r="C29" s="34">
        <f>[1]Лист1!H177</f>
        <v>0</v>
      </c>
      <c r="D29" s="42" t="s">
        <v>16</v>
      </c>
      <c r="E29" s="57" t="s">
        <v>29</v>
      </c>
      <c r="F29" s="58" t="s">
        <v>26</v>
      </c>
      <c r="G29" s="59">
        <f>[1]Лист1!G177</f>
        <v>699.49</v>
      </c>
      <c r="H29" s="59">
        <f>[1]Лист1!D177</f>
        <v>30.47</v>
      </c>
      <c r="I29" s="59">
        <f>[1]Лист1!E177</f>
        <v>25.55</v>
      </c>
      <c r="J29" s="57">
        <f>[1]Лист1!F177</f>
        <v>86.919999999999987</v>
      </c>
    </row>
    <row r="30" spans="1:10" ht="16.5" thickBot="1" x14ac:dyDescent="0.3">
      <c r="A30" s="32"/>
      <c r="B30" s="33"/>
      <c r="C30" s="34"/>
      <c r="D30" s="43" t="s">
        <v>17</v>
      </c>
      <c r="E30" s="35"/>
      <c r="F30" s="58" t="s">
        <v>26</v>
      </c>
      <c r="G30" s="37"/>
      <c r="H30" s="37"/>
      <c r="I30" s="37"/>
      <c r="J30" s="35"/>
    </row>
    <row r="31" spans="1:10" ht="15.75" x14ac:dyDescent="0.25">
      <c r="A31" s="32"/>
      <c r="B31" s="33"/>
      <c r="C31" s="34"/>
      <c r="D31" s="39" t="s">
        <v>24</v>
      </c>
      <c r="E31" s="35"/>
      <c r="F31" s="36"/>
      <c r="G31" s="37"/>
      <c r="H31" s="37"/>
      <c r="I31" s="37"/>
      <c r="J31" s="35"/>
    </row>
    <row r="32" spans="1:10" ht="15.75" x14ac:dyDescent="0.25">
      <c r="A32" s="9" t="s">
        <v>11</v>
      </c>
      <c r="B32" s="10"/>
      <c r="C32" s="17">
        <f t="shared" ref="C32:D38" si="1">C22</f>
        <v>982</v>
      </c>
      <c r="D32" s="40" t="str">
        <f t="shared" si="1"/>
        <v>Закуска порционная (помидоры свежие)</v>
      </c>
      <c r="E32" s="19">
        <f>[1]Лист1!C179</f>
        <v>100</v>
      </c>
      <c r="F32" s="44" t="s">
        <v>47</v>
      </c>
      <c r="G32" s="23">
        <f>[1]Лист1!G179</f>
        <v>21.4</v>
      </c>
      <c r="H32" s="23">
        <f>[1]Лист1!D179</f>
        <v>1.1000000000000001</v>
      </c>
      <c r="I32" s="23">
        <f>[1]Лист1!E179</f>
        <v>0.2</v>
      </c>
      <c r="J32" s="23">
        <f>[1]Лист1!F179</f>
        <v>3.8</v>
      </c>
    </row>
    <row r="33" spans="1:10" ht="15.75" x14ac:dyDescent="0.25">
      <c r="A33" s="9"/>
      <c r="B33" s="16"/>
      <c r="C33" s="17">
        <f t="shared" si="1"/>
        <v>996</v>
      </c>
      <c r="D33" s="40" t="str">
        <f t="shared" si="1"/>
        <v>Солянка Детская с гренками (мясо говядина, ветчина, картофель, лук репч., морковь, огурцы соленые, томат, масло подсолн., соль йодир., томат. паста, гренки)</v>
      </c>
      <c r="E33" s="19" t="str">
        <f>[1]Лист1!C180</f>
        <v>15/250/15</v>
      </c>
      <c r="F33" s="25" t="s">
        <v>48</v>
      </c>
      <c r="G33" s="20">
        <f>[1]Лист1!G180</f>
        <v>153.69</v>
      </c>
      <c r="H33" s="20">
        <f>[1]Лист1!D180</f>
        <v>8.24</v>
      </c>
      <c r="I33" s="20">
        <f>[1]Лист1!E180</f>
        <v>6.43</v>
      </c>
      <c r="J33" s="20">
        <f>[1]Лист1!F180</f>
        <v>14.22</v>
      </c>
    </row>
    <row r="34" spans="1:10" ht="15.75" x14ac:dyDescent="0.25">
      <c r="A34" s="9"/>
      <c r="B34" s="16"/>
      <c r="C34" s="45">
        <f t="shared" si="1"/>
        <v>550</v>
      </c>
      <c r="D34" s="17" t="str">
        <f t="shared" si="1"/>
        <v>Гуляш мясной (говядина, лук репч., томат паста, масло раст., мука ,соль йод.) 50/70</v>
      </c>
      <c r="E34" s="19">
        <f>[1]Лист1!C181</f>
        <v>120</v>
      </c>
      <c r="F34" s="25" t="s">
        <v>42</v>
      </c>
      <c r="G34" s="20">
        <f>[1]Лист1!G181</f>
        <v>218.12</v>
      </c>
      <c r="H34" s="20">
        <f>[1]Лист1!D181</f>
        <v>14.04</v>
      </c>
      <c r="I34" s="20">
        <f>[1]Лист1!E181</f>
        <v>14.97</v>
      </c>
      <c r="J34" s="20">
        <f>[1]Лист1!F181</f>
        <v>4.3099999999999996</v>
      </c>
    </row>
    <row r="35" spans="1:10" ht="15.75" x14ac:dyDescent="0.25">
      <c r="A35" s="9"/>
      <c r="B35" s="16"/>
      <c r="C35" s="17">
        <f t="shared" si="1"/>
        <v>585</v>
      </c>
      <c r="D35" s="41" t="str">
        <f t="shared" si="1"/>
        <v>Перловка отварная (крупа перловая, масло слив., соль йодир.)</v>
      </c>
      <c r="E35" s="22">
        <f>[1]Лист1!C182</f>
        <v>190</v>
      </c>
      <c r="F35" s="25" t="s">
        <v>49</v>
      </c>
      <c r="G35" s="20">
        <f>[1]Лист1!G182</f>
        <v>225.06</v>
      </c>
      <c r="H35" s="20">
        <f>[1]Лист1!D182</f>
        <v>5.42</v>
      </c>
      <c r="I35" s="20">
        <f>[1]Лист1!E182</f>
        <v>4.95</v>
      </c>
      <c r="J35" s="20">
        <f>[1]Лист1!F182</f>
        <v>37.450000000000003</v>
      </c>
    </row>
    <row r="36" spans="1:10" ht="15.75" x14ac:dyDescent="0.25">
      <c r="A36" s="9"/>
      <c r="B36" s="16"/>
      <c r="C36" s="17">
        <f t="shared" si="1"/>
        <v>431</v>
      </c>
      <c r="D36" s="41" t="str">
        <f t="shared" si="1"/>
        <v>Чай с лимоном (чай, сахар, лимон)</v>
      </c>
      <c r="E36" s="22" t="str">
        <f>[1]Лист1!C183</f>
        <v>200/4</v>
      </c>
      <c r="F36" s="25" t="s">
        <v>44</v>
      </c>
      <c r="G36" s="20">
        <f>[1]Лист1!G183</f>
        <v>36.92</v>
      </c>
      <c r="H36" s="20">
        <f>[1]Лист1!D183</f>
        <v>0.04</v>
      </c>
      <c r="I36" s="20">
        <f>[1]Лист1!E183</f>
        <v>0</v>
      </c>
      <c r="J36" s="20">
        <f>[1]Лист1!F183</f>
        <v>9.19</v>
      </c>
    </row>
    <row r="37" spans="1:10" ht="15.75" x14ac:dyDescent="0.25">
      <c r="A37" s="9"/>
      <c r="B37" s="16"/>
      <c r="C37" s="17" t="str">
        <f t="shared" si="1"/>
        <v>-</v>
      </c>
      <c r="D37" s="41" t="str">
        <f t="shared" si="1"/>
        <v>Хлеб пшеничный йодированный</v>
      </c>
      <c r="E37" s="22">
        <f>[1]Лист1!C184</f>
        <v>30</v>
      </c>
      <c r="F37" s="25" t="s">
        <v>45</v>
      </c>
      <c r="G37" s="20">
        <f>[1]Лист1!G184</f>
        <v>72.900000000000006</v>
      </c>
      <c r="H37" s="20">
        <f>[1]Лист1!D184</f>
        <v>2.25</v>
      </c>
      <c r="I37" s="20">
        <f>[1]Лист1!E184</f>
        <v>0.3</v>
      </c>
      <c r="J37" s="20">
        <f>[1]Лист1!F184</f>
        <v>15.3</v>
      </c>
    </row>
    <row r="38" spans="1:10" ht="15.75" x14ac:dyDescent="0.25">
      <c r="A38" s="9"/>
      <c r="B38" s="16"/>
      <c r="C38" s="21" t="str">
        <f t="shared" si="1"/>
        <v>-</v>
      </c>
      <c r="D38" s="41" t="str">
        <f t="shared" si="1"/>
        <v>Хлеб ржаной</v>
      </c>
      <c r="E38" s="22">
        <f>[1]Лист1!C185</f>
        <v>27</v>
      </c>
      <c r="F38" s="25" t="s">
        <v>50</v>
      </c>
      <c r="G38" s="20">
        <f>[1]Лист1!G185</f>
        <v>52.81</v>
      </c>
      <c r="H38" s="20">
        <f>[1]Лист1!D185</f>
        <v>1.78</v>
      </c>
      <c r="I38" s="20">
        <f>[1]Лист1!E185</f>
        <v>0.32</v>
      </c>
      <c r="J38" s="20">
        <f>[1]Лист1!F185</f>
        <v>10.69</v>
      </c>
    </row>
    <row r="39" spans="1:10" ht="15.75" x14ac:dyDescent="0.25">
      <c r="A39" s="9"/>
      <c r="B39" s="46"/>
      <c r="C39" s="46"/>
      <c r="D39" s="42" t="s">
        <v>16</v>
      </c>
      <c r="E39" s="47" t="str">
        <f>[1]Лист1!C186</f>
        <v>951</v>
      </c>
      <c r="F39" s="47" t="s">
        <v>20</v>
      </c>
      <c r="G39" s="47">
        <f>[1]Лист1!G186</f>
        <v>780.89999999999986</v>
      </c>
      <c r="H39" s="47">
        <f>[1]Лист1!D186</f>
        <v>32.869999999999997</v>
      </c>
      <c r="I39" s="47">
        <f>[1]Лист1!E186</f>
        <v>27.17</v>
      </c>
      <c r="J39" s="48">
        <f>[1]Лист1!F186</f>
        <v>94.96</v>
      </c>
    </row>
    <row r="40" spans="1:10" ht="16.5" thickBot="1" x14ac:dyDescent="0.3">
      <c r="A40" s="27"/>
      <c r="B40" s="28"/>
      <c r="C40" s="28"/>
      <c r="D40" s="43" t="s">
        <v>17</v>
      </c>
      <c r="E40" s="49"/>
      <c r="F40" s="50">
        <v>120</v>
      </c>
      <c r="G40" s="51"/>
      <c r="H40" s="51"/>
      <c r="I40" s="51"/>
      <c r="J40" s="52"/>
    </row>
    <row r="41" spans="1:10" ht="15.75" x14ac:dyDescent="0.25">
      <c r="A41" s="7"/>
      <c r="B41" s="7"/>
      <c r="C41" s="7"/>
      <c r="D41" s="8" t="s">
        <v>25</v>
      </c>
      <c r="E41" s="7"/>
      <c r="F41" s="7"/>
      <c r="G41" s="7"/>
      <c r="H41" s="7"/>
      <c r="I41" s="7"/>
      <c r="J41" s="7"/>
    </row>
    <row r="42" spans="1:10" ht="63" x14ac:dyDescent="0.25">
      <c r="A42" s="9" t="s">
        <v>10</v>
      </c>
      <c r="B42" s="10"/>
      <c r="C42" s="11">
        <v>1065</v>
      </c>
      <c r="D42" s="12" t="str">
        <f>[1]Лист1!B187</f>
        <v>Пицца с ветчиной и сыром  (мука, сахар-песок, кефир, масло подсол., дрожжи, соль йод., ветчина, сыр Российский, помидор, сметана, томат.паста, кунжут)</v>
      </c>
      <c r="E42" s="13">
        <f>[1]Лист1!C187</f>
        <v>80</v>
      </c>
      <c r="F42" s="14" t="s">
        <v>51</v>
      </c>
      <c r="G42" s="15">
        <f>[1]Лист1!G187</f>
        <v>224.21</v>
      </c>
      <c r="H42" s="15">
        <f>[1]Лист1!D187</f>
        <v>7.63</v>
      </c>
      <c r="I42" s="15">
        <f>[1]Лист1!E187</f>
        <v>12.29</v>
      </c>
      <c r="J42" s="15">
        <f>[1]Лист1!F187</f>
        <v>20.77</v>
      </c>
    </row>
    <row r="43" spans="1:10" ht="15.75" x14ac:dyDescent="0.25">
      <c r="A43" s="9"/>
      <c r="B43" s="16"/>
      <c r="C43" s="17">
        <v>663</v>
      </c>
      <c r="D43" s="18" t="str">
        <f>[1]Лист1!B188</f>
        <v>Чай с сахаром (чай, сахар)</v>
      </c>
      <c r="E43" s="19">
        <f>[1]Лист1!C188</f>
        <v>200</v>
      </c>
      <c r="F43" s="2" t="s">
        <v>18</v>
      </c>
      <c r="G43" s="20">
        <f>[1]Лист1!G188</f>
        <v>36.32</v>
      </c>
      <c r="H43" s="20">
        <f>[1]Лист1!D188</f>
        <v>0</v>
      </c>
      <c r="I43" s="20">
        <f>[1]Лист1!E188</f>
        <v>0</v>
      </c>
      <c r="J43" s="20">
        <f>[1]Лист1!F188</f>
        <v>9.08</v>
      </c>
    </row>
    <row r="44" spans="1:10" ht="15.75" x14ac:dyDescent="0.25">
      <c r="A44" s="9"/>
      <c r="B44" s="16"/>
      <c r="C44" s="17"/>
      <c r="D44" s="53" t="s">
        <v>16</v>
      </c>
      <c r="E44" s="54" t="s">
        <v>28</v>
      </c>
      <c r="F44" s="55" t="s">
        <v>52</v>
      </c>
      <c r="G44" s="56">
        <f>[1]Лист1!G189</f>
        <v>260.53000000000003</v>
      </c>
      <c r="H44" s="56">
        <f>[1]Лист1!D189</f>
        <v>7.63</v>
      </c>
      <c r="I44" s="56">
        <f>[1]Лист1!E189</f>
        <v>12.29</v>
      </c>
      <c r="J44" s="56">
        <f>[1]Лист1!F189</f>
        <v>29.85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2023-09-04T02:37:27Z</dcterms:modified>
</cp:coreProperties>
</file>