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C3579A69-B273-4CEB-B8A5-F65D7BEA96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C22" i="1"/>
  <c r="C23" i="1"/>
  <c r="C24" i="1"/>
  <c r="C25" i="1"/>
  <c r="C26" i="1"/>
  <c r="C27" i="1"/>
  <c r="C28" i="1"/>
  <c r="C31" i="1"/>
  <c r="C32" i="1"/>
  <c r="C33" i="1"/>
  <c r="C34" i="1"/>
  <c r="C35" i="1"/>
  <c r="C36" i="1"/>
  <c r="C37" i="1"/>
  <c r="G31" i="1"/>
  <c r="G32" i="1"/>
  <c r="G33" i="1"/>
  <c r="G34" i="1"/>
  <c r="G35" i="1"/>
  <c r="G36" i="1"/>
  <c r="G37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E31" i="1"/>
  <c r="E32" i="1"/>
  <c r="E33" i="1"/>
  <c r="E34" i="1"/>
  <c r="E35" i="1"/>
  <c r="E36" i="1"/>
  <c r="E37" i="1"/>
  <c r="D36" i="1"/>
  <c r="D22" i="1"/>
  <c r="D31" i="1" s="1"/>
  <c r="E22" i="1"/>
  <c r="D23" i="1"/>
  <c r="D32" i="1" s="1"/>
  <c r="E23" i="1"/>
  <c r="D24" i="1"/>
  <c r="D33" i="1" s="1"/>
  <c r="E24" i="1"/>
  <c r="D25" i="1"/>
  <c r="D34" i="1" s="1"/>
  <c r="E25" i="1"/>
  <c r="D26" i="1"/>
  <c r="D35" i="1" s="1"/>
  <c r="E26" i="1"/>
  <c r="D27" i="1"/>
  <c r="E27" i="1"/>
  <c r="G14" i="1"/>
  <c r="G15" i="1"/>
  <c r="G16" i="1"/>
  <c r="G17" i="1"/>
  <c r="G18" i="1"/>
  <c r="G19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E14" i="1"/>
  <c r="E15" i="1"/>
  <c r="E16" i="1"/>
  <c r="E17" i="1"/>
  <c r="E18" i="1"/>
  <c r="E19" i="1"/>
  <c r="C5" i="1"/>
  <c r="C14" i="1" s="1"/>
  <c r="C6" i="1"/>
  <c r="C15" i="1" s="1"/>
  <c r="C7" i="1"/>
  <c r="C16" i="1" s="1"/>
  <c r="C8" i="1"/>
  <c r="C17" i="1" s="1"/>
  <c r="C9" i="1"/>
  <c r="C18" i="1" s="1"/>
  <c r="C10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14" i="1"/>
  <c r="D15" i="1"/>
  <c r="D16" i="1"/>
  <c r="D17" i="1"/>
  <c r="D18" i="1"/>
  <c r="D5" i="1"/>
  <c r="E5" i="1"/>
  <c r="D6" i="1"/>
  <c r="E6" i="1"/>
  <c r="D7" i="1"/>
  <c r="E7" i="1"/>
  <c r="D8" i="1"/>
  <c r="E8" i="1"/>
  <c r="D9" i="1"/>
  <c r="E9" i="1"/>
</calcChain>
</file>

<file path=xl/sharedStrings.xml><?xml version="1.0" encoding="utf-8"?>
<sst xmlns="http://schemas.openxmlformats.org/spreadsheetml/2006/main" count="91" uniqueCount="75">
  <si>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</si>
  <si>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</si>
  <si>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</si>
  <si>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</si>
  <si>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</si>
  <si>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</si>
  <si>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</si>
  <si>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</si>
  <si>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</si>
  <si>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</si>
  <si>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</si>
  <si>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</si>
  <si>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</si>
  <si>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</si>
  <si>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</si>
  <si>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</si>
  <si>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</si>
  <si>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</si>
  <si>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</si>
  <si>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</si>
  <si>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</si>
  <si>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</si>
  <si>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</si>
  <si>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</si>
  <si>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</si>
  <si>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</si>
  <si>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</si>
  <si>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12,85</t>
  </si>
  <si>
    <t>1,46</t>
  </si>
  <si>
    <t>520</t>
  </si>
  <si>
    <t>12,82</t>
  </si>
  <si>
    <t>47,76</t>
  </si>
  <si>
    <t>9,36</t>
  </si>
  <si>
    <t>2,21</t>
  </si>
  <si>
    <t>16,02</t>
  </si>
  <si>
    <t>11,23</t>
  </si>
  <si>
    <t>2,14</t>
  </si>
  <si>
    <t>834</t>
  </si>
  <si>
    <t>18,87</t>
  </si>
  <si>
    <t>58,75</t>
  </si>
  <si>
    <t>1,84</t>
  </si>
  <si>
    <t>21,41</t>
  </si>
  <si>
    <t>24,73</t>
  </si>
  <si>
    <t>70,19</t>
  </si>
  <si>
    <t>2,67</t>
  </si>
  <si>
    <t>19,11</t>
  </si>
  <si>
    <t>60,00</t>
  </si>
  <si>
    <t>Пирожки печеные с мясом - картофелем и фаршем (мука, сахар-песок, масло сл., картофель, яйцо, говядина, лук репчатый, масло раст., соль йод)</t>
  </si>
  <si>
    <t>60</t>
  </si>
  <si>
    <t>100</t>
  </si>
  <si>
    <t>24,85</t>
  </si>
  <si>
    <t>285,4</t>
  </si>
  <si>
    <t>10,75</t>
  </si>
  <si>
    <t>10,04</t>
  </si>
  <si>
    <t>38,01</t>
  </si>
  <si>
    <t>Чай с молоком (чай, молоко)</t>
  </si>
  <si>
    <t>180</t>
  </si>
  <si>
    <t>5,15</t>
  </si>
  <si>
    <t>24,02</t>
  </si>
  <si>
    <t>1,22</t>
  </si>
  <si>
    <t>1,27</t>
  </si>
  <si>
    <t>1,97</t>
  </si>
  <si>
    <t>Гематоген</t>
  </si>
  <si>
    <t>603</t>
  </si>
  <si>
    <t>1/40</t>
  </si>
  <si>
    <t>30,00</t>
  </si>
  <si>
    <t>156,00</t>
  </si>
  <si>
    <t>2,60</t>
  </si>
  <si>
    <t>1,60</t>
  </si>
  <si>
    <t>32,80</t>
  </si>
  <si>
    <t>320</t>
  </si>
  <si>
    <t>465,42</t>
  </si>
  <si>
    <t>14,57</t>
  </si>
  <si>
    <t>12,91</t>
  </si>
  <si>
    <t>72,78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</si>
</sst>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7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Protection="1">
      <protection locked="0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49" fontId="1" fillId="2" borderId="8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16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1" fillId="3" borderId="18" xfId="0" applyNumberFormat="1" applyFont="1" applyFill="1" applyBorder="1" applyAlignment="1" applyProtection="1">
      <alignment horizontal="center"/>
      <protection locked="0"/>
    </xf>
    <xf numFmtId="49" fontId="1" fillId="3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4" xfId="0" applyNumberFormat="1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2" borderId="14" xfId="0" applyFont="1" applyFill="1" applyBorder="1" applyProtection="1"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8" xfId="0" applyNumberFormat="1" applyFont="1" applyFill="1" applyBorder="1" applyAlignment="1" applyProtection="1">
      <alignment horizontal="center"/>
      <protection locked="0"/>
    </xf>
    <xf numFmtId="49" fontId="2" fillId="3" borderId="16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4" xfId="0" applyNumberFormat="1" applyFont="1" applyFill="1" applyBorder="1" applyProtection="1">
      <protection locked="0"/>
    </xf>
    <xf numFmtId="49" fontId="1" fillId="0" borderId="14" xfId="0" applyNumberFormat="1" applyFont="1" applyBorder="1" applyAlignment="1">
      <alignment vertical="center" wrapText="1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48;&#1058;&#1040;&#1053;&#1048;&#1045;%202023-2024/&#1052;&#1045;&#1053;&#1070;%20&#1089;&#1077;&#1085;&#1090;&#1103;&#1073;&#1088;&#1100;%202023/&#1084;&#1077;&#1085;&#1102;%20&#1089;%2005.09%20&#1087;&#1086;%2015.09%20&#1049;&#1054;&#1043;&#1059;&#1056;&#1058;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34">
          <cell r="B234" t="str">
            <v>Закуска порционированная (огурцы свежие)</v>
          </cell>
          <cell r="C234">
            <v>40</v>
          </cell>
          <cell r="D234">
            <v>0.32</v>
          </cell>
          <cell r="E234">
            <v>0.04</v>
          </cell>
          <cell r="F234">
            <v>1</v>
          </cell>
          <cell r="G234">
            <v>5.64</v>
          </cell>
          <cell r="H234">
            <v>982</v>
          </cell>
        </row>
        <row r="235">
          <cell r="B235" t="str">
            <v>Кюфта по-Московски с соусом красным основ. (говядина, свинина, крупа рисовая, лук реп., яйцо,мука, сухари, соль йод., масло раст., соус красный осн.) 80/20</v>
          </cell>
          <cell r="C235">
            <v>100</v>
          </cell>
          <cell r="D235">
            <v>13</v>
          </cell>
          <cell r="E235">
            <v>19.43</v>
          </cell>
          <cell r="F235">
            <v>7.95</v>
          </cell>
          <cell r="G235">
            <v>258.67</v>
          </cell>
          <cell r="H235">
            <v>209</v>
          </cell>
        </row>
        <row r="236">
          <cell r="B236" t="str">
            <v>Гарнир каша гречневая рассыпчатая ( крупа гречневая, масло слив., соль йод.)</v>
          </cell>
          <cell r="C236">
            <v>150</v>
          </cell>
          <cell r="D236">
            <v>6.2</v>
          </cell>
          <cell r="E236">
            <v>4.74</v>
          </cell>
          <cell r="F236">
            <v>37.979999999999997</v>
          </cell>
          <cell r="G236">
            <v>193.36</v>
          </cell>
          <cell r="H236">
            <v>632</v>
          </cell>
        </row>
        <row r="237">
          <cell r="B237" t="str">
            <v>Напиток из облепихи протертой с сахаром (облепиха, протертая с сахаром, сахар-песок)</v>
          </cell>
          <cell r="C237">
            <v>200</v>
          </cell>
          <cell r="D237">
            <v>0.25</v>
          </cell>
          <cell r="E237">
            <v>1.1100000000000001</v>
          </cell>
          <cell r="F237">
            <v>18.670000000000002</v>
          </cell>
          <cell r="G237">
            <v>85.67</v>
          </cell>
          <cell r="H237">
            <v>904</v>
          </cell>
        </row>
        <row r="238">
          <cell r="B238" t="str">
            <v>Хлеб пшеничный йодированный</v>
          </cell>
          <cell r="C238">
            <v>30</v>
          </cell>
          <cell r="D238">
            <v>2.25</v>
          </cell>
          <cell r="E238">
            <v>0.3</v>
          </cell>
          <cell r="F238">
            <v>15.3</v>
          </cell>
          <cell r="G238">
            <v>72.900000000000006</v>
          </cell>
          <cell r="H238" t="str">
            <v>-</v>
          </cell>
        </row>
        <row r="239">
          <cell r="D239">
            <v>22.02</v>
          </cell>
          <cell r="E239">
            <v>25.62</v>
          </cell>
          <cell r="F239">
            <v>80.899999999999991</v>
          </cell>
          <cell r="G239">
            <v>616.24</v>
          </cell>
          <cell r="H239" t="str">
            <v>-</v>
          </cell>
        </row>
        <row r="241">
          <cell r="C241">
            <v>50</v>
          </cell>
          <cell r="D241">
            <v>0.4</v>
          </cell>
          <cell r="E241">
            <v>0.05</v>
          </cell>
          <cell r="F241">
            <v>1.25</v>
          </cell>
          <cell r="G241">
            <v>7.05</v>
          </cell>
        </row>
        <row r="242">
          <cell r="C242">
            <v>100</v>
          </cell>
          <cell r="D242">
            <v>13</v>
          </cell>
          <cell r="E242">
            <v>19.43</v>
          </cell>
          <cell r="F242">
            <v>7.95</v>
          </cell>
          <cell r="G242">
            <v>258.67</v>
          </cell>
        </row>
        <row r="243">
          <cell r="C243">
            <v>180</v>
          </cell>
          <cell r="D243">
            <v>7.43</v>
          </cell>
          <cell r="E243">
            <v>5.69</v>
          </cell>
          <cell r="F243">
            <v>45.58</v>
          </cell>
          <cell r="G243">
            <v>263.23</v>
          </cell>
        </row>
        <row r="244">
          <cell r="C244">
            <v>200</v>
          </cell>
          <cell r="D244">
            <v>0.25</v>
          </cell>
          <cell r="E244">
            <v>1.1100000000000001</v>
          </cell>
          <cell r="F244">
            <v>18.670000000000002</v>
          </cell>
          <cell r="G244">
            <v>85.67</v>
          </cell>
        </row>
        <row r="245">
          <cell r="C245">
            <v>29</v>
          </cell>
          <cell r="D245">
            <v>2.1800000000000002</v>
          </cell>
          <cell r="E245">
            <v>0.28999999999999998</v>
          </cell>
          <cell r="F245">
            <v>14.79</v>
          </cell>
          <cell r="G245">
            <v>70.47</v>
          </cell>
        </row>
        <row r="246">
          <cell r="C246" t="str">
            <v>559</v>
          </cell>
          <cell r="D246">
            <v>23.259999999999998</v>
          </cell>
          <cell r="E246">
            <v>26.57</v>
          </cell>
          <cell r="F246">
            <v>88.240000000000009</v>
          </cell>
          <cell r="G246">
            <v>685.09</v>
          </cell>
        </row>
        <row r="248">
          <cell r="B248" t="str">
            <v>Уха Рыбацкая (картофель, морковь, лук репчатый, масло подсолнечное, масло сливочное, сайра)</v>
          </cell>
          <cell r="C248" t="str">
            <v>15/200</v>
          </cell>
          <cell r="D248">
            <v>4.2699999999999996</v>
          </cell>
          <cell r="E248">
            <v>7.83</v>
          </cell>
          <cell r="F248">
            <v>12.7</v>
          </cell>
          <cell r="G248">
            <v>138.4</v>
          </cell>
        </row>
        <row r="249">
          <cell r="B249" t="str">
            <v>Жаркое  по домашнему (мясо говяд., картофель, лук репч., масло растит.,  томат, соль йодир., приправа)  50/190</v>
          </cell>
          <cell r="C249">
            <v>240</v>
          </cell>
          <cell r="D249">
            <v>19.62</v>
          </cell>
          <cell r="E249">
            <v>20.21</v>
          </cell>
          <cell r="F249">
            <v>23.02</v>
          </cell>
          <cell r="G249">
            <v>352.42</v>
          </cell>
        </row>
        <row r="250">
          <cell r="B250" t="str">
            <v>Чай с лимоном  (чай, сахар, лимон)</v>
          </cell>
          <cell r="C250" t="str">
            <v>200/4</v>
          </cell>
          <cell r="D250">
            <v>0.04</v>
          </cell>
          <cell r="E250">
            <v>0</v>
          </cell>
          <cell r="F250">
            <v>9.19</v>
          </cell>
          <cell r="G250">
            <v>36.92</v>
          </cell>
        </row>
        <row r="251">
          <cell r="B251" t="str">
            <v>Хлеб пшеничный йодированный</v>
          </cell>
          <cell r="C251">
            <v>25</v>
          </cell>
          <cell r="D251">
            <v>1.88</v>
          </cell>
          <cell r="E251">
            <v>0.25</v>
          </cell>
          <cell r="F251">
            <v>12.75</v>
          </cell>
          <cell r="G251">
            <v>60.75</v>
          </cell>
        </row>
        <row r="252">
          <cell r="B252" t="str">
            <v>Хлеб ржаной</v>
          </cell>
          <cell r="C252">
            <v>25</v>
          </cell>
          <cell r="D252">
            <v>1.65</v>
          </cell>
          <cell r="E252">
            <v>0.3</v>
          </cell>
          <cell r="F252">
            <v>9.9</v>
          </cell>
          <cell r="G252">
            <v>48.9</v>
          </cell>
        </row>
        <row r="253">
          <cell r="B253" t="str">
            <v>Груша свежая</v>
          </cell>
          <cell r="C253">
            <v>134</v>
          </cell>
          <cell r="D253">
            <v>0.54</v>
          </cell>
          <cell r="E253">
            <v>0.4</v>
          </cell>
          <cell r="F253">
            <v>13.8</v>
          </cell>
          <cell r="G253">
            <v>60.97</v>
          </cell>
        </row>
        <row r="254">
          <cell r="D254">
            <v>27.999999999999996</v>
          </cell>
          <cell r="E254">
            <v>28.99</v>
          </cell>
          <cell r="F254">
            <v>81.36</v>
          </cell>
          <cell r="G254">
            <v>698.36</v>
          </cell>
        </row>
        <row r="256">
          <cell r="C256" t="str">
            <v>20/250</v>
          </cell>
          <cell r="D256">
            <v>5.36</v>
          </cell>
          <cell r="E256">
            <v>9.84</v>
          </cell>
          <cell r="F256">
            <v>15.95</v>
          </cell>
          <cell r="G256">
            <v>173.8</v>
          </cell>
          <cell r="H256">
            <v>17</v>
          </cell>
        </row>
        <row r="257">
          <cell r="C257">
            <v>280</v>
          </cell>
          <cell r="D257">
            <v>22.89</v>
          </cell>
          <cell r="E257">
            <v>23.58</v>
          </cell>
          <cell r="F257">
            <v>26.85</v>
          </cell>
          <cell r="G257">
            <v>411.15</v>
          </cell>
          <cell r="H257">
            <v>27</v>
          </cell>
        </row>
        <row r="258">
          <cell r="C258" t="str">
            <v>200/4</v>
          </cell>
          <cell r="D258">
            <v>0.04</v>
          </cell>
          <cell r="E258">
            <v>0</v>
          </cell>
          <cell r="F258">
            <v>9.19</v>
          </cell>
          <cell r="G258">
            <v>36.92</v>
          </cell>
          <cell r="H258">
            <v>431</v>
          </cell>
        </row>
        <row r="259">
          <cell r="C259">
            <v>25</v>
          </cell>
          <cell r="D259">
            <v>1.88</v>
          </cell>
          <cell r="E259">
            <v>0.25</v>
          </cell>
          <cell r="F259">
            <v>12.75</v>
          </cell>
          <cell r="G259">
            <v>60.75</v>
          </cell>
          <cell r="H259" t="str">
            <v>-</v>
          </cell>
        </row>
        <row r="260">
          <cell r="C260">
            <v>25</v>
          </cell>
          <cell r="D260">
            <v>1.65</v>
          </cell>
          <cell r="E260">
            <v>0.3</v>
          </cell>
          <cell r="F260">
            <v>9.9</v>
          </cell>
          <cell r="G260">
            <v>48.9</v>
          </cell>
        </row>
        <row r="261">
          <cell r="C261">
            <v>120</v>
          </cell>
          <cell r="D261">
            <v>0.48</v>
          </cell>
          <cell r="E261">
            <v>0.36</v>
          </cell>
          <cell r="F261">
            <v>12.36</v>
          </cell>
          <cell r="G261">
            <v>54.6</v>
          </cell>
          <cell r="H261" t="str">
            <v>-</v>
          </cell>
        </row>
        <row r="262">
          <cell r="C262" t="str">
            <v>924</v>
          </cell>
          <cell r="D262">
            <v>32.299999999999997</v>
          </cell>
          <cell r="E262">
            <v>34.33</v>
          </cell>
          <cell r="F262">
            <v>87</v>
          </cell>
          <cell r="G262">
            <v>786.12</v>
          </cell>
          <cell r="H262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tabSelected="1" topLeftCell="A7" workbookViewId="0">
      <selection activeCell="J43" sqref="J4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65" t="s">
        <v>15</v>
      </c>
      <c r="C1" s="66"/>
      <c r="D1" s="67"/>
      <c r="E1" s="1" t="s">
        <v>12</v>
      </c>
      <c r="F1" s="2"/>
      <c r="G1" s="1"/>
      <c r="H1" s="1"/>
      <c r="I1" s="1" t="s">
        <v>1</v>
      </c>
      <c r="J1" s="3">
        <v>45181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/>
      <c r="B4" s="7"/>
      <c r="C4" s="7"/>
      <c r="D4" s="8" t="s">
        <v>20</v>
      </c>
      <c r="E4" s="7"/>
      <c r="F4" s="7"/>
      <c r="G4" s="61"/>
      <c r="H4" s="61"/>
      <c r="I4" s="61"/>
      <c r="J4" s="61"/>
    </row>
    <row r="5" spans="1:10" ht="15.75" x14ac:dyDescent="0.25">
      <c r="A5" s="9" t="s">
        <v>10</v>
      </c>
      <c r="B5" s="10"/>
      <c r="C5" s="13">
        <f>[1]Лист1!H234</f>
        <v>982</v>
      </c>
      <c r="D5" s="57" t="str">
        <f>[1]Лист1!B234</f>
        <v>Закуска порционированная (огурцы свежие)</v>
      </c>
      <c r="E5" s="11">
        <f>[1]Лист1!C234</f>
        <v>40</v>
      </c>
      <c r="F5" s="12" t="s">
        <v>30</v>
      </c>
      <c r="G5" s="13">
        <f>[1]Лист1!G234</f>
        <v>5.64</v>
      </c>
      <c r="H5" s="13">
        <f>[1]Лист1!D234</f>
        <v>0.32</v>
      </c>
      <c r="I5" s="13">
        <f>[1]Лист1!E234</f>
        <v>0.04</v>
      </c>
      <c r="J5" s="13">
        <f>[1]Лист1!F234</f>
        <v>1</v>
      </c>
    </row>
    <row r="6" spans="1:10" ht="15.75" x14ac:dyDescent="0.25">
      <c r="A6" s="9"/>
      <c r="B6" s="14"/>
      <c r="C6" s="17">
        <f>[1]Лист1!H235</f>
        <v>209</v>
      </c>
      <c r="D6" s="37" t="str">
        <f>[1]Лист1!B235</f>
        <v>Кюфта по-Московски с соусом красным основ. (говядина, свинина, крупа рисовая, лук реп., яйцо,мука, сухари, соль йод., масло раст., соус красный осн.) 80/20</v>
      </c>
      <c r="E6" s="16">
        <f>[1]Лист1!C235</f>
        <v>100</v>
      </c>
      <c r="F6" s="2" t="s">
        <v>31</v>
      </c>
      <c r="G6" s="17">
        <f>[1]Лист1!G235</f>
        <v>258.67</v>
      </c>
      <c r="H6" s="17">
        <f>[1]Лист1!D235</f>
        <v>13</v>
      </c>
      <c r="I6" s="17">
        <f>[1]Лист1!E235</f>
        <v>19.43</v>
      </c>
      <c r="J6" s="17">
        <f>[1]Лист1!F235</f>
        <v>7.95</v>
      </c>
    </row>
    <row r="7" spans="1:10" ht="15.75" x14ac:dyDescent="0.25">
      <c r="A7" s="9"/>
      <c r="B7" s="14"/>
      <c r="C7" s="17">
        <f>[1]Лист1!H236</f>
        <v>632</v>
      </c>
      <c r="D7" s="38" t="str">
        <f>[1]Лист1!B236</f>
        <v>Гарнир каша гречневая рассыпчатая ( крупа гречневая, масло слив., соль йод.)</v>
      </c>
      <c r="E7" s="16">
        <f>[1]Лист1!C236</f>
        <v>150</v>
      </c>
      <c r="F7" s="2" t="s">
        <v>32</v>
      </c>
      <c r="G7" s="17">
        <f>[1]Лист1!G236</f>
        <v>193.36</v>
      </c>
      <c r="H7" s="17">
        <f>[1]Лист1!D236</f>
        <v>6.2</v>
      </c>
      <c r="I7" s="17">
        <f>[1]Лист1!E236</f>
        <v>4.74</v>
      </c>
      <c r="J7" s="17">
        <f>[1]Лист1!F236</f>
        <v>37.979999999999997</v>
      </c>
    </row>
    <row r="8" spans="1:10" ht="15.75" x14ac:dyDescent="0.25">
      <c r="A8" s="9"/>
      <c r="B8" s="14"/>
      <c r="C8" s="17">
        <f>[1]Лист1!H237</f>
        <v>904</v>
      </c>
      <c r="D8" s="38" t="str">
        <f>[1]Лист1!B237</f>
        <v>Напиток из облепихи протертой с сахаром (облепиха, протертая с сахаром, сахар-песок)</v>
      </c>
      <c r="E8" s="16">
        <f>[1]Лист1!C237</f>
        <v>200</v>
      </c>
      <c r="F8" s="2" t="s">
        <v>27</v>
      </c>
      <c r="G8" s="17">
        <f>[1]Лист1!G237</f>
        <v>85.67</v>
      </c>
      <c r="H8" s="17">
        <f>[1]Лист1!D237</f>
        <v>0.25</v>
      </c>
      <c r="I8" s="17">
        <f>[1]Лист1!E237</f>
        <v>1.1100000000000001</v>
      </c>
      <c r="J8" s="17">
        <f>[1]Лист1!F237</f>
        <v>18.670000000000002</v>
      </c>
    </row>
    <row r="9" spans="1:10" ht="15.75" x14ac:dyDescent="0.25">
      <c r="A9" s="9"/>
      <c r="B9" s="18"/>
      <c r="C9" s="17" t="str">
        <f>[1]Лист1!H238</f>
        <v>-</v>
      </c>
      <c r="D9" s="38" t="str">
        <f>[1]Лист1!B238</f>
        <v>Хлеб пшеничный йодированный</v>
      </c>
      <c r="E9" s="19">
        <f>[1]Лист1!C238</f>
        <v>30</v>
      </c>
      <c r="F9" s="2" t="s">
        <v>33</v>
      </c>
      <c r="G9" s="20">
        <f>[1]Лист1!G238</f>
        <v>72.900000000000006</v>
      </c>
      <c r="H9" s="20">
        <f>[1]Лист1!D238</f>
        <v>2.25</v>
      </c>
      <c r="I9" s="20">
        <f>[1]Лист1!E238</f>
        <v>0.3</v>
      </c>
      <c r="J9" s="20">
        <f>[1]Лист1!F238</f>
        <v>15.3</v>
      </c>
    </row>
    <row r="10" spans="1:10" ht="15.75" x14ac:dyDescent="0.25">
      <c r="A10" s="9"/>
      <c r="B10" s="18"/>
      <c r="C10" s="2" t="str">
        <f>[1]Лист1!H239</f>
        <v>-</v>
      </c>
      <c r="D10" s="21" t="s">
        <v>16</v>
      </c>
      <c r="E10" s="23" t="s">
        <v>29</v>
      </c>
      <c r="F10" s="23" t="s">
        <v>26</v>
      </c>
      <c r="G10" s="23">
        <f>[1]Лист1!G239</f>
        <v>616.24</v>
      </c>
      <c r="H10" s="23">
        <f>[1]Лист1!D239</f>
        <v>22.02</v>
      </c>
      <c r="I10" s="23">
        <f>[1]Лист1!E239</f>
        <v>25.62</v>
      </c>
      <c r="J10" s="64">
        <f>[1]Лист1!F239</f>
        <v>80.899999999999991</v>
      </c>
    </row>
    <row r="11" spans="1:10" ht="15.75" x14ac:dyDescent="0.25">
      <c r="A11" s="9"/>
      <c r="B11" s="43"/>
      <c r="C11" s="43"/>
      <c r="D11" s="58" t="s">
        <v>17</v>
      </c>
      <c r="E11" s="44"/>
      <c r="F11" s="44" t="s">
        <v>26</v>
      </c>
      <c r="G11" s="59"/>
      <c r="H11" s="59"/>
      <c r="I11" s="59"/>
      <c r="J11" s="60"/>
    </row>
    <row r="12" spans="1:10" ht="15.75" x14ac:dyDescent="0.25">
      <c r="A12" s="9"/>
      <c r="B12" s="43"/>
      <c r="C12" s="43"/>
      <c r="D12" s="58"/>
      <c r="E12" s="44"/>
      <c r="F12" s="44"/>
      <c r="G12" s="59"/>
      <c r="H12" s="59"/>
      <c r="I12" s="59"/>
      <c r="J12" s="60"/>
    </row>
    <row r="13" spans="1:10" ht="16.5" thickBot="1" x14ac:dyDescent="0.3">
      <c r="A13" s="24"/>
      <c r="B13" s="25"/>
      <c r="C13" s="25"/>
      <c r="D13" s="26" t="s">
        <v>21</v>
      </c>
      <c r="E13" s="27"/>
      <c r="F13" s="27"/>
      <c r="G13" s="27"/>
      <c r="H13" s="27"/>
      <c r="I13" s="27"/>
      <c r="J13" s="28"/>
    </row>
    <row r="14" spans="1:10" ht="15.75" x14ac:dyDescent="0.25">
      <c r="A14" s="29"/>
      <c r="B14" s="30"/>
      <c r="C14" s="62">
        <f t="shared" ref="C14:C18" si="0">C5</f>
        <v>982</v>
      </c>
      <c r="D14" s="57" t="str">
        <f>[1]Лист1!B234</f>
        <v>Закуска порционированная (огурцы свежие)</v>
      </c>
      <c r="E14" s="32">
        <f>[1]Лист1!C241</f>
        <v>50</v>
      </c>
      <c r="F14" s="33" t="s">
        <v>34</v>
      </c>
      <c r="G14" s="34">
        <f>[1]Лист1!G241</f>
        <v>7.05</v>
      </c>
      <c r="H14" s="34">
        <f>[1]Лист1!D241</f>
        <v>0.4</v>
      </c>
      <c r="I14" s="34">
        <f>[1]Лист1!E241</f>
        <v>0.05</v>
      </c>
      <c r="J14" s="32">
        <f>[1]Лист1!F241</f>
        <v>1.25</v>
      </c>
    </row>
    <row r="15" spans="1:10" ht="15.75" x14ac:dyDescent="0.25">
      <c r="A15" s="29"/>
      <c r="B15" s="30"/>
      <c r="C15" s="62">
        <f t="shared" si="0"/>
        <v>209</v>
      </c>
      <c r="D15" s="37" t="str">
        <f>[1]Лист1!B235</f>
        <v>Кюфта по-Московски с соусом красным основ. (говядина, свинина, крупа рисовая, лук реп., яйцо,мука, сухари, соль йод., масло раст., соус красный осн.) 80/20</v>
      </c>
      <c r="E15" s="32">
        <f>[1]Лист1!C242</f>
        <v>100</v>
      </c>
      <c r="F15" s="33" t="s">
        <v>31</v>
      </c>
      <c r="G15" s="34">
        <f>[1]Лист1!G242</f>
        <v>258.67</v>
      </c>
      <c r="H15" s="34">
        <f>[1]Лист1!D242</f>
        <v>13</v>
      </c>
      <c r="I15" s="34">
        <f>[1]Лист1!E242</f>
        <v>19.43</v>
      </c>
      <c r="J15" s="32">
        <f>[1]Лист1!F242</f>
        <v>7.95</v>
      </c>
    </row>
    <row r="16" spans="1:10" ht="15.75" x14ac:dyDescent="0.25">
      <c r="A16" s="29"/>
      <c r="B16" s="30"/>
      <c r="C16" s="62">
        <f t="shared" si="0"/>
        <v>632</v>
      </c>
      <c r="D16" s="38" t="str">
        <f>[1]Лист1!B236</f>
        <v>Гарнир каша гречневая рассыпчатая ( крупа гречневая, масло слив., соль йод.)</v>
      </c>
      <c r="E16" s="32">
        <f>[1]Лист1!C243</f>
        <v>180</v>
      </c>
      <c r="F16" s="33" t="s">
        <v>35</v>
      </c>
      <c r="G16" s="34">
        <f>[1]Лист1!G243</f>
        <v>263.23</v>
      </c>
      <c r="H16" s="34">
        <f>[1]Лист1!D243</f>
        <v>7.43</v>
      </c>
      <c r="I16" s="34">
        <f>[1]Лист1!E243</f>
        <v>5.69</v>
      </c>
      <c r="J16" s="32">
        <f>[1]Лист1!F243</f>
        <v>45.58</v>
      </c>
    </row>
    <row r="17" spans="1:10" ht="15.75" x14ac:dyDescent="0.25">
      <c r="A17" s="29"/>
      <c r="B17" s="30"/>
      <c r="C17" s="62">
        <f t="shared" si="0"/>
        <v>904</v>
      </c>
      <c r="D17" s="38" t="str">
        <f>[1]Лист1!B237</f>
        <v>Напиток из облепихи протертой с сахаром (облепиха, протертая с сахаром, сахар-песок)</v>
      </c>
      <c r="E17" s="32">
        <f>[1]Лист1!C244</f>
        <v>200</v>
      </c>
      <c r="F17" s="33" t="s">
        <v>27</v>
      </c>
      <c r="G17" s="34">
        <f>[1]Лист1!G244</f>
        <v>85.67</v>
      </c>
      <c r="H17" s="34">
        <f>[1]Лист1!D244</f>
        <v>0.25</v>
      </c>
      <c r="I17" s="34">
        <f>[1]Лист1!E244</f>
        <v>1.1100000000000001</v>
      </c>
      <c r="J17" s="32">
        <f>[1]Лист1!F244</f>
        <v>18.670000000000002</v>
      </c>
    </row>
    <row r="18" spans="1:10" ht="15.75" x14ac:dyDescent="0.25">
      <c r="A18" s="29"/>
      <c r="B18" s="30"/>
      <c r="C18" s="62" t="str">
        <f t="shared" si="0"/>
        <v>-</v>
      </c>
      <c r="D18" s="63" t="str">
        <f>[1]Лист1!B238</f>
        <v>Хлеб пшеничный йодированный</v>
      </c>
      <c r="E18" s="32">
        <f>[1]Лист1!C245</f>
        <v>29</v>
      </c>
      <c r="F18" s="33" t="s">
        <v>36</v>
      </c>
      <c r="G18" s="34">
        <f>[1]Лист1!G245</f>
        <v>70.47</v>
      </c>
      <c r="H18" s="34">
        <f>[1]Лист1!D245</f>
        <v>2.1800000000000002</v>
      </c>
      <c r="I18" s="34">
        <f>[1]Лист1!E245</f>
        <v>0.28999999999999998</v>
      </c>
      <c r="J18" s="32">
        <f>[1]Лист1!F245</f>
        <v>14.79</v>
      </c>
    </row>
    <row r="19" spans="1:10" ht="15.75" x14ac:dyDescent="0.25">
      <c r="A19" s="29"/>
      <c r="B19" s="30"/>
      <c r="C19" s="31"/>
      <c r="D19" s="35" t="s">
        <v>16</v>
      </c>
      <c r="E19" s="54" t="str">
        <f>[1]Лист1!C246</f>
        <v>559</v>
      </c>
      <c r="F19" s="55" t="s">
        <v>18</v>
      </c>
      <c r="G19" s="56">
        <f>[1]Лист1!G246</f>
        <v>685.09</v>
      </c>
      <c r="H19" s="56">
        <f>[1]Лист1!D246</f>
        <v>23.259999999999998</v>
      </c>
      <c r="I19" s="56">
        <f>[1]Лист1!E246</f>
        <v>26.57</v>
      </c>
      <c r="J19" s="54">
        <f>[1]Лист1!F246</f>
        <v>88.240000000000009</v>
      </c>
    </row>
    <row r="20" spans="1:10" ht="15.75" x14ac:dyDescent="0.25">
      <c r="A20" s="29"/>
      <c r="B20" s="30"/>
      <c r="C20" s="31"/>
      <c r="D20" s="35" t="s">
        <v>17</v>
      </c>
      <c r="E20" s="32"/>
      <c r="F20" s="55" t="s">
        <v>18</v>
      </c>
      <c r="G20" s="56"/>
      <c r="H20" s="56"/>
      <c r="I20" s="56"/>
      <c r="J20" s="54"/>
    </row>
    <row r="21" spans="1:10" ht="15.75" x14ac:dyDescent="0.25">
      <c r="A21" s="29"/>
      <c r="B21" s="30"/>
      <c r="C21" s="31"/>
      <c r="D21" s="36" t="s">
        <v>22</v>
      </c>
      <c r="E21" s="32"/>
      <c r="F21" s="33"/>
      <c r="G21" s="34"/>
      <c r="H21" s="34"/>
      <c r="I21" s="34"/>
      <c r="J21" s="32"/>
    </row>
    <row r="22" spans="1:10" ht="15.75" x14ac:dyDescent="0.25">
      <c r="A22" s="29"/>
      <c r="B22" s="30"/>
      <c r="C22" s="31">
        <f>[1]Лист1!H256</f>
        <v>17</v>
      </c>
      <c r="D22" s="37" t="str">
        <f>[1]Лист1!B248</f>
        <v>Уха Рыбацкая (картофель, морковь, лук репчатый, масло подсолнечное, масло сливочное, сайра)</v>
      </c>
      <c r="E22" s="32" t="str">
        <f>[1]Лист1!C248</f>
        <v>15/200</v>
      </c>
      <c r="F22" s="33" t="s">
        <v>38</v>
      </c>
      <c r="G22" s="34">
        <f>[1]Лист1!G248</f>
        <v>138.4</v>
      </c>
      <c r="H22" s="34">
        <f>[1]Лист1!D248</f>
        <v>4.2699999999999996</v>
      </c>
      <c r="I22" s="34">
        <f>[1]Лист1!E248</f>
        <v>7.83</v>
      </c>
      <c r="J22" s="32">
        <f>[1]Лист1!F248</f>
        <v>12.7</v>
      </c>
    </row>
    <row r="23" spans="1:10" ht="15.75" x14ac:dyDescent="0.25">
      <c r="A23" s="29"/>
      <c r="B23" s="30"/>
      <c r="C23" s="31">
        <f>[1]Лист1!H257</f>
        <v>27</v>
      </c>
      <c r="D23" s="37" t="str">
        <f>[1]Лист1!B249</f>
        <v>Жаркое  по домашнему (мясо говяд., картофель, лук репч., масло растит.,  томат, соль йодир., приправа)  50/190</v>
      </c>
      <c r="E23" s="32">
        <f>[1]Лист1!C249</f>
        <v>240</v>
      </c>
      <c r="F23" s="33" t="s">
        <v>39</v>
      </c>
      <c r="G23" s="34">
        <f>[1]Лист1!G249</f>
        <v>352.42</v>
      </c>
      <c r="H23" s="34">
        <f>[1]Лист1!D249</f>
        <v>19.62</v>
      </c>
      <c r="I23" s="34">
        <f>[1]Лист1!E249</f>
        <v>20.21</v>
      </c>
      <c r="J23" s="32">
        <f>[1]Лист1!F249</f>
        <v>23.02</v>
      </c>
    </row>
    <row r="24" spans="1:10" ht="15.75" x14ac:dyDescent="0.25">
      <c r="A24" s="29"/>
      <c r="B24" s="30"/>
      <c r="C24" s="31">
        <f>[1]Лист1!H258</f>
        <v>431</v>
      </c>
      <c r="D24" s="15" t="str">
        <f>[1]Лист1!B250</f>
        <v>Чай с лимоном  (чай, сахар, лимон)</v>
      </c>
      <c r="E24" s="32" t="str">
        <f>[1]Лист1!C250</f>
        <v>200/4</v>
      </c>
      <c r="F24" s="33" t="s">
        <v>40</v>
      </c>
      <c r="G24" s="34">
        <f>[1]Лист1!G250</f>
        <v>36.92</v>
      </c>
      <c r="H24" s="34">
        <f>[1]Лист1!D250</f>
        <v>0.04</v>
      </c>
      <c r="I24" s="34">
        <f>[1]Лист1!E250</f>
        <v>0</v>
      </c>
      <c r="J24" s="32">
        <f>[1]Лист1!F250</f>
        <v>9.19</v>
      </c>
    </row>
    <row r="25" spans="1:10" ht="15.75" x14ac:dyDescent="0.25">
      <c r="A25" s="29"/>
      <c r="B25" s="30"/>
      <c r="C25" s="31" t="str">
        <f>[1]Лист1!H259</f>
        <v>-</v>
      </c>
      <c r="D25" s="38" t="str">
        <f>[1]Лист1!B251</f>
        <v>Хлеб пшеничный йодированный</v>
      </c>
      <c r="E25" s="32">
        <f>[1]Лист1!C251</f>
        <v>25</v>
      </c>
      <c r="F25" s="33" t="s">
        <v>40</v>
      </c>
      <c r="G25" s="34">
        <f>[1]Лист1!G251</f>
        <v>60.75</v>
      </c>
      <c r="H25" s="34">
        <f>[1]Лист1!D251</f>
        <v>1.88</v>
      </c>
      <c r="I25" s="34">
        <f>[1]Лист1!E251</f>
        <v>0.25</v>
      </c>
      <c r="J25" s="32">
        <f>[1]Лист1!F251</f>
        <v>12.75</v>
      </c>
    </row>
    <row r="26" spans="1:10" ht="15.75" x14ac:dyDescent="0.25">
      <c r="A26" s="29"/>
      <c r="B26" s="30"/>
      <c r="C26" s="31">
        <f>[1]Лист1!H260</f>
        <v>0</v>
      </c>
      <c r="D26" s="38" t="str">
        <f>[1]Лист1!B252</f>
        <v>Хлеб ржаной</v>
      </c>
      <c r="E26" s="32">
        <f>[1]Лист1!C252</f>
        <v>25</v>
      </c>
      <c r="F26" s="33" t="s">
        <v>28</v>
      </c>
      <c r="G26" s="34">
        <f>[1]Лист1!G252</f>
        <v>48.9</v>
      </c>
      <c r="H26" s="34">
        <f>[1]Лист1!D252</f>
        <v>1.65</v>
      </c>
      <c r="I26" s="34">
        <f>[1]Лист1!E252</f>
        <v>0.3</v>
      </c>
      <c r="J26" s="32">
        <f>[1]Лист1!F252</f>
        <v>9.9</v>
      </c>
    </row>
    <row r="27" spans="1:10" ht="15.75" x14ac:dyDescent="0.25">
      <c r="A27" s="29"/>
      <c r="B27" s="30"/>
      <c r="C27" s="31" t="str">
        <f>[1]Лист1!H261</f>
        <v>-</v>
      </c>
      <c r="D27" s="38" t="str">
        <f>[1]Лист1!B253</f>
        <v>Груша свежая</v>
      </c>
      <c r="E27" s="32">
        <f>[1]Лист1!C253</f>
        <v>134</v>
      </c>
      <c r="F27" s="33" t="s">
        <v>41</v>
      </c>
      <c r="G27" s="34">
        <f>[1]Лист1!G253</f>
        <v>60.97</v>
      </c>
      <c r="H27" s="34">
        <f>[1]Лист1!D253</f>
        <v>0.54</v>
      </c>
      <c r="I27" s="34">
        <f>[1]Лист1!E253</f>
        <v>0.4</v>
      </c>
      <c r="J27" s="32">
        <f>[1]Лист1!F253</f>
        <v>13.8</v>
      </c>
    </row>
    <row r="28" spans="1:10" ht="15.75" x14ac:dyDescent="0.25">
      <c r="A28" s="29"/>
      <c r="B28" s="30"/>
      <c r="C28" s="31" t="str">
        <f>[1]Лист1!H262</f>
        <v>-</v>
      </c>
      <c r="D28" s="39" t="s">
        <v>16</v>
      </c>
      <c r="E28" s="54" t="s">
        <v>37</v>
      </c>
      <c r="F28" s="55" t="s">
        <v>25</v>
      </c>
      <c r="G28" s="56">
        <f>[1]Лист1!G254</f>
        <v>698.36</v>
      </c>
      <c r="H28" s="56">
        <f>[1]Лист1!D254</f>
        <v>27.999999999999996</v>
      </c>
      <c r="I28" s="56">
        <f>[1]Лист1!E254</f>
        <v>28.99</v>
      </c>
      <c r="J28" s="54">
        <f>[1]Лист1!F254</f>
        <v>81.36</v>
      </c>
    </row>
    <row r="29" spans="1:10" ht="16.5" thickBot="1" x14ac:dyDescent="0.3">
      <c r="A29" s="29"/>
      <c r="B29" s="30"/>
      <c r="C29" s="31"/>
      <c r="D29" s="40" t="s">
        <v>17</v>
      </c>
      <c r="E29" s="32"/>
      <c r="F29" s="55" t="s">
        <v>25</v>
      </c>
      <c r="G29" s="34"/>
      <c r="H29" s="34"/>
      <c r="I29" s="34"/>
      <c r="J29" s="32"/>
    </row>
    <row r="30" spans="1:10" ht="15.75" x14ac:dyDescent="0.25">
      <c r="A30" s="29"/>
      <c r="B30" s="30"/>
      <c r="C30" s="31"/>
      <c r="D30" s="36" t="s">
        <v>23</v>
      </c>
      <c r="E30" s="32"/>
      <c r="F30" s="33"/>
      <c r="G30" s="34"/>
      <c r="H30" s="34"/>
      <c r="I30" s="34"/>
      <c r="J30" s="32"/>
    </row>
    <row r="31" spans="1:10" ht="15.75" x14ac:dyDescent="0.25">
      <c r="A31" s="9" t="s">
        <v>11</v>
      </c>
      <c r="B31" s="10"/>
      <c r="C31" s="15">
        <f>[1]Лист1!H256</f>
        <v>17</v>
      </c>
      <c r="D31" s="37" t="str">
        <f t="shared" ref="D31:D36" si="1">D22</f>
        <v>Уха Рыбацкая (картофель, морковь, лук репчатый, масло подсолнечное, масло сливочное, сайра)</v>
      </c>
      <c r="E31" s="16" t="str">
        <f>[1]Лист1!C256</f>
        <v>20/250</v>
      </c>
      <c r="F31" s="41" t="s">
        <v>42</v>
      </c>
      <c r="G31" s="20">
        <f>[1]Лист1!G256</f>
        <v>173.8</v>
      </c>
      <c r="H31" s="20">
        <f>[1]Лист1!D256</f>
        <v>5.36</v>
      </c>
      <c r="I31" s="20">
        <f>[1]Лист1!E256</f>
        <v>9.84</v>
      </c>
      <c r="J31" s="20">
        <f>[1]Лист1!F256</f>
        <v>15.95</v>
      </c>
    </row>
    <row r="32" spans="1:10" ht="15.75" x14ac:dyDescent="0.25">
      <c r="A32" s="9"/>
      <c r="B32" s="14"/>
      <c r="C32" s="15">
        <f>[1]Лист1!H257</f>
        <v>27</v>
      </c>
      <c r="D32" s="37" t="str">
        <f t="shared" si="1"/>
        <v>Жаркое  по домашнему (мясо говяд., картофель, лук репч., масло растит.,  томат, соль йодир., приправа)  50/190</v>
      </c>
      <c r="E32" s="16">
        <f>[1]Лист1!C257</f>
        <v>280</v>
      </c>
      <c r="F32" s="22" t="s">
        <v>43</v>
      </c>
      <c r="G32" s="17">
        <f>[1]Лист1!G257</f>
        <v>411.15</v>
      </c>
      <c r="H32" s="17">
        <f>[1]Лист1!D257</f>
        <v>22.89</v>
      </c>
      <c r="I32" s="17">
        <f>[1]Лист1!E257</f>
        <v>23.58</v>
      </c>
      <c r="J32" s="17">
        <f>[1]Лист1!F257</f>
        <v>26.85</v>
      </c>
    </row>
    <row r="33" spans="1:10" ht="15.75" x14ac:dyDescent="0.25">
      <c r="A33" s="9"/>
      <c r="B33" s="14"/>
      <c r="C33" s="42">
        <f>[1]Лист1!H258</f>
        <v>431</v>
      </c>
      <c r="D33" s="17" t="str">
        <f t="shared" si="1"/>
        <v>Чай с лимоном  (чай, сахар, лимон)</v>
      </c>
      <c r="E33" s="16" t="str">
        <f>[1]Лист1!C258</f>
        <v>200/4</v>
      </c>
      <c r="F33" s="22" t="s">
        <v>44</v>
      </c>
      <c r="G33" s="17">
        <f>[1]Лист1!G258</f>
        <v>36.92</v>
      </c>
      <c r="H33" s="17">
        <f>[1]Лист1!D258</f>
        <v>0.04</v>
      </c>
      <c r="I33" s="17">
        <f>[1]Лист1!E258</f>
        <v>0</v>
      </c>
      <c r="J33" s="17">
        <f>[1]Лист1!F258</f>
        <v>9.19</v>
      </c>
    </row>
    <row r="34" spans="1:10" ht="15.75" x14ac:dyDescent="0.25">
      <c r="A34" s="9"/>
      <c r="B34" s="14"/>
      <c r="C34" s="15" t="str">
        <f>[1]Лист1!H259</f>
        <v>-</v>
      </c>
      <c r="D34" s="38" t="str">
        <f t="shared" si="1"/>
        <v>Хлеб пшеничный йодированный</v>
      </c>
      <c r="E34" s="19">
        <f>[1]Лист1!C259</f>
        <v>25</v>
      </c>
      <c r="F34" s="22" t="s">
        <v>40</v>
      </c>
      <c r="G34" s="17">
        <f>[1]Лист1!G259</f>
        <v>60.75</v>
      </c>
      <c r="H34" s="17">
        <f>[1]Лист1!D259</f>
        <v>1.88</v>
      </c>
      <c r="I34" s="17">
        <f>[1]Лист1!E259</f>
        <v>0.25</v>
      </c>
      <c r="J34" s="17">
        <f>[1]Лист1!F259</f>
        <v>12.75</v>
      </c>
    </row>
    <row r="35" spans="1:10" ht="15.75" x14ac:dyDescent="0.25">
      <c r="A35" s="9"/>
      <c r="B35" s="14"/>
      <c r="C35" s="15">
        <f>[1]Лист1!H260</f>
        <v>0</v>
      </c>
      <c r="D35" s="38" t="str">
        <f t="shared" si="1"/>
        <v>Хлеб ржаной</v>
      </c>
      <c r="E35" s="19">
        <f>[1]Лист1!C260</f>
        <v>25</v>
      </c>
      <c r="F35" s="22" t="s">
        <v>28</v>
      </c>
      <c r="G35" s="17">
        <f>[1]Лист1!G260</f>
        <v>48.9</v>
      </c>
      <c r="H35" s="17">
        <f>[1]Лист1!D260</f>
        <v>1.65</v>
      </c>
      <c r="I35" s="17">
        <f>[1]Лист1!E260</f>
        <v>0.3</v>
      </c>
      <c r="J35" s="17">
        <f>[1]Лист1!F260</f>
        <v>9.9</v>
      </c>
    </row>
    <row r="36" spans="1:10" ht="15.75" x14ac:dyDescent="0.25">
      <c r="A36" s="9"/>
      <c r="B36" s="14"/>
      <c r="C36" s="15" t="str">
        <f>[1]Лист1!H261</f>
        <v>-</v>
      </c>
      <c r="D36" s="38" t="str">
        <f t="shared" si="1"/>
        <v>Груша свежая</v>
      </c>
      <c r="E36" s="19">
        <f>[1]Лист1!C261</f>
        <v>120</v>
      </c>
      <c r="F36" s="22" t="s">
        <v>45</v>
      </c>
      <c r="G36" s="17">
        <f>[1]Лист1!G261</f>
        <v>54.6</v>
      </c>
      <c r="H36" s="17">
        <f>[1]Лист1!D261</f>
        <v>0.48</v>
      </c>
      <c r="I36" s="17">
        <f>[1]Лист1!E261</f>
        <v>0.36</v>
      </c>
      <c r="J36" s="17">
        <f>[1]Лист1!F261</f>
        <v>12.36</v>
      </c>
    </row>
    <row r="37" spans="1:10" ht="15.75" x14ac:dyDescent="0.25">
      <c r="A37" s="9"/>
      <c r="B37" s="43"/>
      <c r="C37" s="43" t="str">
        <f>[1]Лист1!H262</f>
        <v>-</v>
      </c>
      <c r="D37" s="39" t="s">
        <v>16</v>
      </c>
      <c r="E37" s="44" t="str">
        <f>[1]Лист1!C262</f>
        <v>924</v>
      </c>
      <c r="F37" s="44" t="s">
        <v>19</v>
      </c>
      <c r="G37" s="44">
        <f>[1]Лист1!G262</f>
        <v>786.12</v>
      </c>
      <c r="H37" s="44">
        <f>[1]Лист1!D262</f>
        <v>32.299999999999997</v>
      </c>
      <c r="I37" s="44">
        <f>[1]Лист1!E262</f>
        <v>34.33</v>
      </c>
      <c r="J37" s="45">
        <f>[1]Лист1!F262</f>
        <v>87</v>
      </c>
    </row>
    <row r="38" spans="1:10" ht="16.5" thickBot="1" x14ac:dyDescent="0.3">
      <c r="A38" s="24"/>
      <c r="B38" s="25"/>
      <c r="C38" s="25"/>
      <c r="D38" s="40" t="s">
        <v>17</v>
      </c>
      <c r="E38" s="46"/>
      <c r="F38" s="47">
        <v>120</v>
      </c>
      <c r="G38" s="48"/>
      <c r="H38" s="48"/>
      <c r="I38" s="48"/>
      <c r="J38" s="49"/>
    </row>
    <row r="39" spans="1:10" ht="15.75" x14ac:dyDescent="0.25">
      <c r="A39" s="7"/>
      <c r="B39" s="7"/>
      <c r="C39" s="7"/>
      <c r="D39" s="8" t="s">
        <v>24</v>
      </c>
      <c r="E39" s="7"/>
      <c r="F39" s="7"/>
      <c r="G39" s="7"/>
      <c r="H39" s="7"/>
      <c r="I39" s="7"/>
      <c r="J39" s="7"/>
    </row>
    <row r="40" spans="1:10" ht="63" x14ac:dyDescent="0.25">
      <c r="A40" s="9" t="s">
        <v>10</v>
      </c>
      <c r="B40" s="10"/>
      <c r="C40" s="13" t="s">
        <v>48</v>
      </c>
      <c r="D40" s="57" t="s">
        <v>47</v>
      </c>
      <c r="E40" s="11" t="s">
        <v>49</v>
      </c>
      <c r="F40" s="12" t="s">
        <v>50</v>
      </c>
      <c r="G40" s="13" t="s">
        <v>51</v>
      </c>
      <c r="H40" s="13" t="s">
        <v>52</v>
      </c>
      <c r="I40" s="13" t="s">
        <v>53</v>
      </c>
      <c r="J40" s="13" t="s">
        <v>54</v>
      </c>
    </row>
    <row r="41" spans="1:10" ht="15.75" x14ac:dyDescent="0.25">
      <c r="A41" s="9"/>
      <c r="B41" s="10"/>
      <c r="C41" s="13" t="s">
        <v>63</v>
      </c>
      <c r="D41" s="57" t="s">
        <v>55</v>
      </c>
      <c r="E41" s="11" t="s">
        <v>56</v>
      </c>
      <c r="F41" s="12" t="s">
        <v>57</v>
      </c>
      <c r="G41" s="13" t="s">
        <v>58</v>
      </c>
      <c r="H41" s="13" t="s">
        <v>59</v>
      </c>
      <c r="I41" s="13" t="s">
        <v>60</v>
      </c>
      <c r="J41" s="13" t="s">
        <v>61</v>
      </c>
    </row>
    <row r="42" spans="1:10" ht="15.75" x14ac:dyDescent="0.25">
      <c r="A42" s="9"/>
      <c r="B42" s="14"/>
      <c r="C42" s="17"/>
      <c r="D42" s="37" t="s">
        <v>62</v>
      </c>
      <c r="E42" s="16" t="s">
        <v>64</v>
      </c>
      <c r="F42" s="2" t="s">
        <v>65</v>
      </c>
      <c r="G42" s="17" t="s">
        <v>66</v>
      </c>
      <c r="H42" s="17" t="s">
        <v>67</v>
      </c>
      <c r="I42" s="17" t="s">
        <v>68</v>
      </c>
      <c r="J42" s="17" t="s">
        <v>69</v>
      </c>
    </row>
    <row r="43" spans="1:10" ht="15.75" x14ac:dyDescent="0.25">
      <c r="A43" s="9"/>
      <c r="B43" s="14"/>
      <c r="C43" s="15"/>
      <c r="D43" s="50" t="s">
        <v>16</v>
      </c>
      <c r="E43" s="51" t="s">
        <v>70</v>
      </c>
      <c r="F43" s="52" t="s">
        <v>46</v>
      </c>
      <c r="G43" s="53" t="s">
        <v>71</v>
      </c>
      <c r="H43" s="53" t="s">
        <v>72</v>
      </c>
      <c r="I43" s="53" t="s">
        <v>73</v>
      </c>
      <c r="J43" s="53" t="s"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2023-09-11T08:42:32Z</dcterms:modified>
</cp:coreProperties>
</file>