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17EC2CC9-CE2B-498F-B776-7E47031E5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30" i="1"/>
  <c r="C31" i="1"/>
  <c r="C32" i="1"/>
  <c r="C33" i="1"/>
  <c r="C34" i="1"/>
  <c r="C35" i="1"/>
  <c r="C36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C20" i="1"/>
  <c r="C21" i="1"/>
  <c r="C22" i="1"/>
  <c r="C23" i="1"/>
  <c r="C24" i="1"/>
  <c r="C25" i="1"/>
  <c r="C26" i="1"/>
  <c r="C27" i="1"/>
  <c r="G20" i="1"/>
  <c r="G21" i="1"/>
  <c r="G22" i="1"/>
  <c r="G23" i="1"/>
  <c r="G24" i="1"/>
  <c r="G25" i="1"/>
  <c r="G26" i="1"/>
  <c r="G27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G13" i="1"/>
  <c r="G14" i="1"/>
  <c r="G15" i="1"/>
  <c r="G16" i="1"/>
  <c r="G17" i="1"/>
  <c r="E13" i="1"/>
  <c r="E14" i="1"/>
  <c r="E15" i="1"/>
  <c r="E16" i="1"/>
  <c r="E17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C5" i="1"/>
  <c r="C6" i="1"/>
  <c r="C7" i="1"/>
  <c r="C8" i="1"/>
  <c r="C16" i="1" s="1"/>
  <c r="C9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D13" i="1" s="1"/>
  <c r="E5" i="1"/>
  <c r="D6" i="1"/>
  <c r="D14" i="1" s="1"/>
  <c r="E6" i="1"/>
  <c r="D7" i="1"/>
  <c r="D15" i="1" s="1"/>
  <c r="E7" i="1"/>
  <c r="D8" i="1"/>
  <c r="D16" i="1" s="1"/>
  <c r="E8" i="1"/>
  <c r="C15" i="1"/>
  <c r="C13" i="1"/>
  <c r="C14" i="1"/>
</calcChain>
</file>

<file path=xl/sharedStrings.xml><?xml version="1.0" encoding="utf-8"?>
<sst xmlns="http://schemas.openxmlformats.org/spreadsheetml/2006/main" count="79" uniqueCount="64">
  <si>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</si>
  <si>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</si>
  <si>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</si>
  <si>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</si>
  <si>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</si>
  <si>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</si>
  <si>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</si>
  <si>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</si>
  <si>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</si>
  <si>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</si>
  <si>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</si>
  <si>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</si>
  <si>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</si>
  <si>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</si>
  <si>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</si>
  <si>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</si>
  <si>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</si>
  <si>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</si>
  <si>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</si>
  <si>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</si>
  <si>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</si>
  <si>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</si>
  <si>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</si>
  <si>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</si>
  <si>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</si>
  <si>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</si>
  <si>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</si>
  <si>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3,73</t>
  </si>
  <si>
    <t>55,21</t>
  </si>
  <si>
    <t>5,75</t>
  </si>
  <si>
    <t>1,84</t>
  </si>
  <si>
    <t>22,20</t>
  </si>
  <si>
    <t>554</t>
  </si>
  <si>
    <t>60,69</t>
  </si>
  <si>
    <t>21,72</t>
  </si>
  <si>
    <t>6,72</t>
  </si>
  <si>
    <t>51,57</t>
  </si>
  <si>
    <t>6,52</t>
  </si>
  <si>
    <t>1,69</t>
  </si>
  <si>
    <t>1,17</t>
  </si>
  <si>
    <t>33,6</t>
  </si>
  <si>
    <t>748</t>
  </si>
  <si>
    <t>18,28</t>
  </si>
  <si>
    <t>8,70</t>
  </si>
  <si>
    <t>2,36</t>
  </si>
  <si>
    <t>1,76</t>
  </si>
  <si>
    <t>877</t>
  </si>
  <si>
    <t>Пицца с ветчиной и сыром</t>
  </si>
  <si>
    <t>Чай с медом (чай, сахар-песое)</t>
  </si>
  <si>
    <t>Груша свежая</t>
  </si>
  <si>
    <t>320</t>
  </si>
  <si>
    <t>200/20</t>
  </si>
  <si>
    <t>13,42</t>
  </si>
  <si>
    <t>59,04</t>
  </si>
  <si>
    <t>0,15</t>
  </si>
  <si>
    <t>0</t>
  </si>
  <si>
    <t>14,61</t>
  </si>
  <si>
    <t>131</t>
  </si>
  <si>
    <t>20,91</t>
  </si>
  <si>
    <t>60,00</t>
  </si>
  <si>
    <t>59,61</t>
  </si>
  <si>
    <t>0,52</t>
  </si>
  <si>
    <t>0,39</t>
  </si>
  <si>
    <t>13,49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</si>
</sst>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71">
          <cell r="B271" t="str">
            <v>Запеканка творожная с рисом с соусом шоколадным (творог 5%, сахар-песок, крупа рисовая,  яйцо, масло раст., сухари паниров., сметана, ванилин, соус) 160/30</v>
          </cell>
          <cell r="C271">
            <v>190</v>
          </cell>
          <cell r="D271">
            <v>21.49</v>
          </cell>
          <cell r="E271">
            <v>10.07</v>
          </cell>
          <cell r="F271">
            <v>49.1</v>
          </cell>
          <cell r="G271">
            <v>372.97</v>
          </cell>
          <cell r="H271" t="str">
            <v>187/521</v>
          </cell>
        </row>
        <row r="272">
          <cell r="B272" t="str">
            <v>Чай с молоком  (чай,молоко, вода)</v>
          </cell>
          <cell r="C272">
            <v>200</v>
          </cell>
          <cell r="D272">
            <v>1.36</v>
          </cell>
          <cell r="E272">
            <v>1.41</v>
          </cell>
          <cell r="F272">
            <v>2.14</v>
          </cell>
          <cell r="G272">
            <v>26.69</v>
          </cell>
          <cell r="H272">
            <v>603</v>
          </cell>
        </row>
        <row r="273">
          <cell r="B273" t="str">
            <v>Хлеб пшеничный йодированный</v>
          </cell>
          <cell r="C273">
            <v>25</v>
          </cell>
          <cell r="D273">
            <v>1.88</v>
          </cell>
          <cell r="E273">
            <v>0.25</v>
          </cell>
          <cell r="F273">
            <v>12.75</v>
          </cell>
          <cell r="G273">
            <v>60.75</v>
          </cell>
          <cell r="H273" t="str">
            <v>-</v>
          </cell>
        </row>
        <row r="274">
          <cell r="B274" t="str">
            <v xml:space="preserve">Груша </v>
          </cell>
          <cell r="C274">
            <v>139</v>
          </cell>
          <cell r="D274">
            <v>0.56000000000000005</v>
          </cell>
          <cell r="E274">
            <v>0.42</v>
          </cell>
          <cell r="F274">
            <v>14.32</v>
          </cell>
          <cell r="G274">
            <v>63.25</v>
          </cell>
          <cell r="H274" t="str">
            <v>-</v>
          </cell>
        </row>
        <row r="275">
          <cell r="D275">
            <v>25.289999999999996</v>
          </cell>
          <cell r="E275">
            <v>12.15</v>
          </cell>
          <cell r="F275">
            <v>78.31</v>
          </cell>
          <cell r="G275">
            <v>523.66000000000008</v>
          </cell>
        </row>
        <row r="277">
          <cell r="C277">
            <v>210</v>
          </cell>
          <cell r="D277">
            <v>23.75</v>
          </cell>
          <cell r="E277">
            <v>11.13</v>
          </cell>
          <cell r="F277">
            <v>54.27</v>
          </cell>
          <cell r="G277">
            <v>412.23</v>
          </cell>
        </row>
        <row r="278">
          <cell r="C278">
            <v>200</v>
          </cell>
          <cell r="D278">
            <v>1.36</v>
          </cell>
          <cell r="E278">
            <v>1.41</v>
          </cell>
          <cell r="F278">
            <v>2.14</v>
          </cell>
          <cell r="G278">
            <v>26.69</v>
          </cell>
        </row>
        <row r="279">
          <cell r="C279">
            <v>25</v>
          </cell>
          <cell r="D279">
            <v>1.88</v>
          </cell>
          <cell r="E279">
            <v>0.25</v>
          </cell>
          <cell r="F279">
            <v>12.75</v>
          </cell>
          <cell r="G279">
            <v>60.75</v>
          </cell>
        </row>
        <row r="280">
          <cell r="C280">
            <v>136</v>
          </cell>
          <cell r="D280">
            <v>0.54</v>
          </cell>
          <cell r="E280">
            <v>0.41</v>
          </cell>
          <cell r="F280">
            <v>14.01</v>
          </cell>
          <cell r="G280">
            <v>61.88</v>
          </cell>
        </row>
        <row r="281">
          <cell r="C281" t="str">
            <v>571</v>
          </cell>
          <cell r="D281">
            <v>27.529999999999998</v>
          </cell>
          <cell r="E281">
            <v>13.200000000000001</v>
          </cell>
          <cell r="F281">
            <v>83.17</v>
          </cell>
          <cell r="G281">
            <v>561.55000000000007</v>
          </cell>
        </row>
        <row r="283">
          <cell r="B283" t="str">
            <v>Борщ с капустой, картофелем и гренками (картофель,  капуста,  морковь,  лук репч., свекла, томат паста,  масло раст., соль йод.)</v>
          </cell>
          <cell r="C283" t="str">
            <v>200/15</v>
          </cell>
          <cell r="D283">
            <v>2.36</v>
          </cell>
          <cell r="E283">
            <v>4.18</v>
          </cell>
          <cell r="F283">
            <v>14.45</v>
          </cell>
          <cell r="G283">
            <v>104.83</v>
          </cell>
          <cell r="H283">
            <v>165</v>
          </cell>
        </row>
        <row r="284">
          <cell r="B284" t="str">
            <v>Биточки рубленные из индейки с соусом белым.  (филе индейки, свинина, лук репч., картофель, масло слив., , сухари, соль йод, масло раст.,  соус)  80/30</v>
          </cell>
          <cell r="C284">
            <v>110</v>
          </cell>
          <cell r="D284">
            <v>18.61</v>
          </cell>
          <cell r="E284">
            <v>8.73</v>
          </cell>
          <cell r="F284">
            <v>10.23</v>
          </cell>
          <cell r="G284">
            <v>193.97</v>
          </cell>
          <cell r="H284">
            <v>973</v>
          </cell>
        </row>
        <row r="285">
          <cell r="B285" t="str">
            <v>Макаронные изделия отварные (макаронные изделия, масло сл.)</v>
          </cell>
          <cell r="C285">
            <v>150</v>
          </cell>
          <cell r="D285">
            <v>5.42</v>
          </cell>
          <cell r="E285">
            <v>4.07</v>
          </cell>
          <cell r="F285">
            <v>31.8</v>
          </cell>
          <cell r="G285">
            <v>185.45</v>
          </cell>
          <cell r="H285">
            <v>307</v>
          </cell>
        </row>
        <row r="286">
          <cell r="B286" t="str">
            <v>Компот из смеси сухофруктов с вит С (смесь сухофруктов, сахар, лимон.кислота,  аскорб. кислота)</v>
          </cell>
          <cell r="C286">
            <v>200</v>
          </cell>
          <cell r="D286">
            <v>0.56999999999999995</v>
          </cell>
          <cell r="E286">
            <v>0</v>
          </cell>
          <cell r="F286">
            <v>19.55</v>
          </cell>
          <cell r="G286">
            <v>80.48</v>
          </cell>
          <cell r="H286">
            <v>611</v>
          </cell>
        </row>
        <row r="287">
          <cell r="B287" t="str">
            <v>Хлеб пшеничный йодированный</v>
          </cell>
          <cell r="C287">
            <v>23</v>
          </cell>
          <cell r="D287">
            <v>1.73</v>
          </cell>
          <cell r="E287">
            <v>0.23</v>
          </cell>
          <cell r="F287">
            <v>11.73</v>
          </cell>
          <cell r="G287">
            <v>55.89</v>
          </cell>
          <cell r="H287" t="str">
            <v>-</v>
          </cell>
        </row>
        <row r="288">
          <cell r="B288" t="str">
            <v>Хлеб ржаной</v>
          </cell>
          <cell r="C288">
            <v>20</v>
          </cell>
          <cell r="D288">
            <v>1.32</v>
          </cell>
          <cell r="E288">
            <v>0.24</v>
          </cell>
          <cell r="F288">
            <v>7.92</v>
          </cell>
          <cell r="G288">
            <v>39.119999999999997</v>
          </cell>
          <cell r="H288" t="str">
            <v>-</v>
          </cell>
        </row>
        <row r="289">
          <cell r="B289" t="str">
            <v xml:space="preserve">Батончик злаковый </v>
          </cell>
          <cell r="C289" t="str">
            <v>1/30</v>
          </cell>
          <cell r="D289">
            <v>3.9</v>
          </cell>
          <cell r="E289">
            <v>5.0999999999999996</v>
          </cell>
          <cell r="F289">
            <v>8.4</v>
          </cell>
          <cell r="G289">
            <v>95.1</v>
          </cell>
          <cell r="H289" t="str">
            <v>-</v>
          </cell>
        </row>
        <row r="290">
          <cell r="D290">
            <v>33.910000000000004</v>
          </cell>
          <cell r="E290">
            <v>22.549999999999997</v>
          </cell>
          <cell r="F290">
            <v>104.08000000000001</v>
          </cell>
          <cell r="G290">
            <v>754.84</v>
          </cell>
        </row>
        <row r="292">
          <cell r="B292" t="str">
            <v>Борщ с капустой, картофелем, фаршем и гренками (фарш гов., картофель,  капуста,  морковь,  лук репч., свекла, томат паста,  масло раст., соль йод.)</v>
          </cell>
          <cell r="C292" t="str">
            <v>10/250/15</v>
          </cell>
          <cell r="D292">
            <v>5.69</v>
          </cell>
          <cell r="E292">
            <v>7.1</v>
          </cell>
          <cell r="F292">
            <v>17.8</v>
          </cell>
          <cell r="G292">
            <v>157.88</v>
          </cell>
        </row>
        <row r="293">
          <cell r="B293" t="str">
            <v>Биточки рубленные из индейки с соусом белым.  (филе индейки, свинина, лук репч., картофель, масло слив., , сухари, соль йод, масло раст.,  соус)  80/30</v>
          </cell>
          <cell r="C293">
            <v>110</v>
          </cell>
          <cell r="D293">
            <v>18.61</v>
          </cell>
          <cell r="E293">
            <v>8.73</v>
          </cell>
          <cell r="F293">
            <v>10.23</v>
          </cell>
          <cell r="G293">
            <v>193.97</v>
          </cell>
        </row>
        <row r="294">
          <cell r="B294" t="str">
            <v>Макаронные изделия отварные (макаронные изделия, масло сл.)</v>
          </cell>
          <cell r="C294">
            <v>200</v>
          </cell>
          <cell r="D294">
            <v>7.22</v>
          </cell>
          <cell r="E294">
            <v>5.42</v>
          </cell>
          <cell r="F294">
            <v>42.4</v>
          </cell>
          <cell r="G294">
            <v>247.26</v>
          </cell>
        </row>
        <row r="295">
          <cell r="B295" t="str">
            <v>Компот из смеси сухофруктов с вит С (смесь сухофруктов, сахар, лимон.кислота,  аскорб. кислота)</v>
          </cell>
          <cell r="C295">
            <v>200</v>
          </cell>
          <cell r="D295">
            <v>0.56999999999999995</v>
          </cell>
          <cell r="E295">
            <v>0</v>
          </cell>
          <cell r="F295">
            <v>19.55</v>
          </cell>
          <cell r="G295">
            <v>80.48</v>
          </cell>
        </row>
        <row r="296">
          <cell r="B296" t="str">
            <v>Хлеб пшеничный йодированный</v>
          </cell>
          <cell r="C296">
            <v>32</v>
          </cell>
          <cell r="D296">
            <v>2.4</v>
          </cell>
          <cell r="E296">
            <v>0.32</v>
          </cell>
          <cell r="F296">
            <v>16.32</v>
          </cell>
          <cell r="G296">
            <v>77.760000000000005</v>
          </cell>
        </row>
        <row r="297">
          <cell r="B297" t="str">
            <v>Хлеб ржаной</v>
          </cell>
          <cell r="C297">
            <v>30</v>
          </cell>
          <cell r="D297">
            <v>1.98</v>
          </cell>
          <cell r="E297">
            <v>0.36</v>
          </cell>
          <cell r="F297">
            <v>11.88</v>
          </cell>
          <cell r="G297">
            <v>58.68</v>
          </cell>
        </row>
        <row r="298">
          <cell r="B298" t="str">
            <v xml:space="preserve">Батончик злаковый </v>
          </cell>
          <cell r="C298" t="str">
            <v>1/30</v>
          </cell>
          <cell r="D298">
            <v>3.9</v>
          </cell>
          <cell r="E298">
            <v>5.0999999999999996</v>
          </cell>
          <cell r="F298">
            <v>8.4</v>
          </cell>
          <cell r="G298">
            <v>95.1</v>
          </cell>
        </row>
        <row r="299">
          <cell r="D299">
            <v>40.36999999999999</v>
          </cell>
          <cell r="E299">
            <v>27.03</v>
          </cell>
          <cell r="F299">
            <v>126.58000000000001</v>
          </cell>
          <cell r="G299">
            <v>911.13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tabSelected="1" topLeftCell="A19" workbookViewId="0">
      <selection activeCell="F39" sqref="F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7"/>
      <c r="G4" s="64"/>
      <c r="H4" s="64"/>
      <c r="I4" s="64"/>
      <c r="J4" s="64"/>
    </row>
    <row r="5" spans="1:10" ht="15.75" x14ac:dyDescent="0.25">
      <c r="A5" s="9" t="s">
        <v>10</v>
      </c>
      <c r="B5" s="10"/>
      <c r="C5" s="15" t="str">
        <f>[1]Лист1!H271</f>
        <v>187/521</v>
      </c>
      <c r="D5" s="60" t="str">
        <f>[1]Лист1!B271</f>
        <v>Запеканка творожная с рисом с соусом шоколадным (творог 5%, сахар-песок, крупа рисовая,  яйцо, масло раст., сухари паниров., сметана, ванилин, соус) 160/30</v>
      </c>
      <c r="E5" s="13">
        <f>[1]Лист1!C271</f>
        <v>190</v>
      </c>
      <c r="F5" s="14" t="s">
        <v>28</v>
      </c>
      <c r="G5" s="15">
        <f>[1]Лист1!G271</f>
        <v>372.97</v>
      </c>
      <c r="H5" s="15">
        <f>[1]Лист1!D271</f>
        <v>21.49</v>
      </c>
      <c r="I5" s="15">
        <f>[1]Лист1!E271</f>
        <v>10.07</v>
      </c>
      <c r="J5" s="15">
        <f>[1]Лист1!F271</f>
        <v>49.1</v>
      </c>
    </row>
    <row r="6" spans="1:10" ht="15.75" x14ac:dyDescent="0.25">
      <c r="A6" s="9"/>
      <c r="B6" s="16"/>
      <c r="C6" s="20">
        <f>[1]Лист1!H272</f>
        <v>603</v>
      </c>
      <c r="D6" s="40" t="str">
        <f>[1]Лист1!B272</f>
        <v>Чай с молоком  (чай,молоко, вода)</v>
      </c>
      <c r="E6" s="19">
        <f>[1]Лист1!C272</f>
        <v>200</v>
      </c>
      <c r="F6" s="2" t="s">
        <v>29</v>
      </c>
      <c r="G6" s="20">
        <f>[1]Лист1!G272</f>
        <v>26.69</v>
      </c>
      <c r="H6" s="20">
        <f>[1]Лист1!D272</f>
        <v>1.36</v>
      </c>
      <c r="I6" s="20">
        <f>[1]Лист1!E272</f>
        <v>1.41</v>
      </c>
      <c r="J6" s="20">
        <f>[1]Лист1!F272</f>
        <v>2.14</v>
      </c>
    </row>
    <row r="7" spans="1:10" ht="15.75" x14ac:dyDescent="0.25">
      <c r="A7" s="9"/>
      <c r="B7" s="16"/>
      <c r="C7" s="20" t="str">
        <f>[1]Лист1!H273</f>
        <v>-</v>
      </c>
      <c r="D7" s="41" t="str">
        <f>[1]Лист1!B273</f>
        <v>Хлеб пшеничный йодированный</v>
      </c>
      <c r="E7" s="19">
        <f>[1]Лист1!C273</f>
        <v>25</v>
      </c>
      <c r="F7" s="2" t="s">
        <v>30</v>
      </c>
      <c r="G7" s="20">
        <f>[1]Лист1!G273</f>
        <v>60.75</v>
      </c>
      <c r="H7" s="20">
        <f>[1]Лист1!D273</f>
        <v>1.88</v>
      </c>
      <c r="I7" s="20">
        <f>[1]Лист1!E273</f>
        <v>0.25</v>
      </c>
      <c r="J7" s="20">
        <f>[1]Лист1!F273</f>
        <v>12.75</v>
      </c>
    </row>
    <row r="8" spans="1:10" ht="15.75" x14ac:dyDescent="0.25">
      <c r="A8" s="9"/>
      <c r="B8" s="16"/>
      <c r="C8" s="20" t="str">
        <f>[1]Лист1!H274</f>
        <v>-</v>
      </c>
      <c r="D8" s="41" t="str">
        <f>[1]Лист1!B274</f>
        <v xml:space="preserve">Груша </v>
      </c>
      <c r="E8" s="19">
        <f>[1]Лист1!C274</f>
        <v>139</v>
      </c>
      <c r="F8" s="2" t="s">
        <v>31</v>
      </c>
      <c r="G8" s="20">
        <f>[1]Лист1!G274</f>
        <v>63.25</v>
      </c>
      <c r="H8" s="20">
        <f>[1]Лист1!D274</f>
        <v>0.56000000000000005</v>
      </c>
      <c r="I8" s="20">
        <f>[1]Лист1!E274</f>
        <v>0.42</v>
      </c>
      <c r="J8" s="20">
        <f>[1]Лист1!F274</f>
        <v>14.32</v>
      </c>
    </row>
    <row r="9" spans="1:10" ht="15.75" x14ac:dyDescent="0.25">
      <c r="A9" s="9"/>
      <c r="B9" s="21"/>
      <c r="C9" s="2">
        <f>[1]Лист1!H275</f>
        <v>0</v>
      </c>
      <c r="D9" s="24" t="s">
        <v>16</v>
      </c>
      <c r="E9" s="26" t="s">
        <v>32</v>
      </c>
      <c r="F9" s="26" t="s">
        <v>26</v>
      </c>
      <c r="G9" s="26">
        <f>[1]Лист1!G275</f>
        <v>523.66000000000008</v>
      </c>
      <c r="H9" s="26">
        <f>[1]Лист1!D275</f>
        <v>25.289999999999996</v>
      </c>
      <c r="I9" s="26">
        <f>[1]Лист1!E275</f>
        <v>12.15</v>
      </c>
      <c r="J9" s="66">
        <f>[1]Лист1!F275</f>
        <v>78.31</v>
      </c>
    </row>
    <row r="10" spans="1:10" ht="15.75" x14ac:dyDescent="0.25">
      <c r="A10" s="9"/>
      <c r="B10" s="46"/>
      <c r="C10" s="46"/>
      <c r="D10" s="61" t="s">
        <v>17</v>
      </c>
      <c r="E10" s="47"/>
      <c r="F10" s="47" t="s">
        <v>26</v>
      </c>
      <c r="G10" s="62"/>
      <c r="H10" s="62"/>
      <c r="I10" s="62"/>
      <c r="J10" s="63"/>
    </row>
    <row r="11" spans="1:10" ht="15.75" x14ac:dyDescent="0.25">
      <c r="A11" s="9"/>
      <c r="B11" s="46"/>
      <c r="C11" s="46"/>
      <c r="D11" s="61"/>
      <c r="E11" s="47"/>
      <c r="F11" s="47"/>
      <c r="G11" s="62"/>
      <c r="H11" s="62"/>
      <c r="I11" s="62"/>
      <c r="J11" s="63"/>
    </row>
    <row r="12" spans="1:10" ht="16.5" thickBot="1" x14ac:dyDescent="0.3">
      <c r="A12" s="27"/>
      <c r="B12" s="28"/>
      <c r="C12" s="28"/>
      <c r="D12" s="29" t="s">
        <v>21</v>
      </c>
      <c r="E12" s="30"/>
      <c r="F12" s="30"/>
      <c r="G12" s="30"/>
      <c r="H12" s="30"/>
      <c r="I12" s="30"/>
      <c r="J12" s="31"/>
    </row>
    <row r="13" spans="1:10" ht="63" x14ac:dyDescent="0.25">
      <c r="A13" s="32"/>
      <c r="B13" s="33"/>
      <c r="C13" s="65" t="str">
        <f>C5</f>
        <v>187/521</v>
      </c>
      <c r="D13" s="60" t="str">
        <f>D5</f>
        <v>Запеканка творожная с рисом с соусом шоколадным (творог 5%, сахар-песок, крупа рисовая,  яйцо, масло раст., сухари паниров., сметана, ванилин, соус) 160/30</v>
      </c>
      <c r="E13" s="35">
        <f>[1]Лист1!C277</f>
        <v>210</v>
      </c>
      <c r="F13" s="36" t="s">
        <v>33</v>
      </c>
      <c r="G13" s="37">
        <f>[1]Лист1!G277</f>
        <v>412.23</v>
      </c>
      <c r="H13" s="37">
        <f>[1]Лист1!D277</f>
        <v>23.75</v>
      </c>
      <c r="I13" s="37">
        <f>[1]Лист1!E277</f>
        <v>11.13</v>
      </c>
      <c r="J13" s="35">
        <f>[1]Лист1!F277</f>
        <v>54.27</v>
      </c>
    </row>
    <row r="14" spans="1:10" ht="31.5" x14ac:dyDescent="0.25">
      <c r="A14" s="32"/>
      <c r="B14" s="33"/>
      <c r="C14" s="65">
        <f>C6</f>
        <v>603</v>
      </c>
      <c r="D14" s="40" t="str">
        <f>D6</f>
        <v>Чай с молоком  (чай,молоко, вода)</v>
      </c>
      <c r="E14" s="35">
        <f>[1]Лист1!C278</f>
        <v>200</v>
      </c>
      <c r="F14" s="36" t="s">
        <v>29</v>
      </c>
      <c r="G14" s="37">
        <f>[1]Лист1!G278</f>
        <v>26.69</v>
      </c>
      <c r="H14" s="37">
        <f>[1]Лист1!D278</f>
        <v>1.36</v>
      </c>
      <c r="I14" s="37">
        <f>[1]Лист1!E278</f>
        <v>1.41</v>
      </c>
      <c r="J14" s="35">
        <f>[1]Лист1!F278</f>
        <v>2.14</v>
      </c>
    </row>
    <row r="15" spans="1:10" ht="47.25" x14ac:dyDescent="0.25">
      <c r="A15" s="32"/>
      <c r="B15" s="33"/>
      <c r="C15" s="65" t="str">
        <f>C7</f>
        <v>-</v>
      </c>
      <c r="D15" s="41" t="str">
        <f>D7</f>
        <v>Хлеб пшеничный йодированный</v>
      </c>
      <c r="E15" s="35">
        <f>[1]Лист1!C279</f>
        <v>25</v>
      </c>
      <c r="F15" s="36" t="s">
        <v>30</v>
      </c>
      <c r="G15" s="37">
        <f>[1]Лист1!G279</f>
        <v>60.75</v>
      </c>
      <c r="H15" s="37">
        <f>[1]Лист1!D279</f>
        <v>1.88</v>
      </c>
      <c r="I15" s="37">
        <f>[1]Лист1!E279</f>
        <v>0.25</v>
      </c>
      <c r="J15" s="35">
        <f>[1]Лист1!F279</f>
        <v>12.75</v>
      </c>
    </row>
    <row r="16" spans="1:10" ht="15.75" x14ac:dyDescent="0.25">
      <c r="A16" s="32"/>
      <c r="B16" s="33"/>
      <c r="C16" s="65" t="str">
        <f>C8</f>
        <v>-</v>
      </c>
      <c r="D16" s="41" t="str">
        <f>D8</f>
        <v xml:space="preserve">Груша </v>
      </c>
      <c r="E16" s="35">
        <f>[1]Лист1!C280</f>
        <v>136</v>
      </c>
      <c r="F16" s="36" t="s">
        <v>34</v>
      </c>
      <c r="G16" s="37">
        <f>[1]Лист1!G280</f>
        <v>61.88</v>
      </c>
      <c r="H16" s="37">
        <f>[1]Лист1!D280</f>
        <v>0.54</v>
      </c>
      <c r="I16" s="37">
        <f>[1]Лист1!E280</f>
        <v>0.41</v>
      </c>
      <c r="J16" s="35">
        <f>[1]Лист1!F280</f>
        <v>14.01</v>
      </c>
    </row>
    <row r="17" spans="1:10" ht="15.75" x14ac:dyDescent="0.25">
      <c r="A17" s="32"/>
      <c r="B17" s="33"/>
      <c r="C17" s="34"/>
      <c r="D17" s="38" t="s">
        <v>16</v>
      </c>
      <c r="E17" s="57" t="str">
        <f>[1]Лист1!C281</f>
        <v>571</v>
      </c>
      <c r="F17" s="58" t="s">
        <v>18</v>
      </c>
      <c r="G17" s="59">
        <f>[1]Лист1!G281</f>
        <v>561.55000000000007</v>
      </c>
      <c r="H17" s="59">
        <f>[1]Лист1!D281</f>
        <v>27.529999999999998</v>
      </c>
      <c r="I17" s="59">
        <f>[1]Лист1!E281</f>
        <v>13.200000000000001</v>
      </c>
      <c r="J17" s="57">
        <f>[1]Лист1!F281</f>
        <v>83.17</v>
      </c>
    </row>
    <row r="18" spans="1:10" ht="15.75" x14ac:dyDescent="0.25">
      <c r="A18" s="32"/>
      <c r="B18" s="33"/>
      <c r="C18" s="34"/>
      <c r="D18" s="38" t="s">
        <v>17</v>
      </c>
      <c r="E18" s="35"/>
      <c r="F18" s="58" t="s">
        <v>18</v>
      </c>
      <c r="G18" s="59"/>
      <c r="H18" s="59"/>
      <c r="I18" s="59"/>
      <c r="J18" s="57"/>
    </row>
    <row r="19" spans="1:10" ht="15.75" x14ac:dyDescent="0.25">
      <c r="A19" s="32"/>
      <c r="B19" s="33"/>
      <c r="C19" s="34"/>
      <c r="D19" s="39" t="s">
        <v>22</v>
      </c>
      <c r="E19" s="35"/>
      <c r="F19" s="36"/>
      <c r="G19" s="37"/>
      <c r="H19" s="37"/>
      <c r="I19" s="37"/>
      <c r="J19" s="35"/>
    </row>
    <row r="20" spans="1:10" ht="15.75" x14ac:dyDescent="0.25">
      <c r="A20" s="32"/>
      <c r="B20" s="33"/>
      <c r="C20" s="34">
        <f>[1]Лист1!H283</f>
        <v>165</v>
      </c>
      <c r="D20" s="40" t="str">
        <f>[1]Лист1!B283</f>
        <v>Борщ с капустой, картофелем и гренками (картофель,  капуста,  морковь,  лук репч., свекла, томат паста,  масло раст., соль йод.)</v>
      </c>
      <c r="E20" s="35" t="str">
        <f>[1]Лист1!C283</f>
        <v>200/15</v>
      </c>
      <c r="F20" s="36" t="s">
        <v>35</v>
      </c>
      <c r="G20" s="37">
        <f>[1]Лист1!G283</f>
        <v>104.83</v>
      </c>
      <c r="H20" s="37">
        <f>[1]Лист1!D283</f>
        <v>2.36</v>
      </c>
      <c r="I20" s="37">
        <f>[1]Лист1!E283</f>
        <v>4.18</v>
      </c>
      <c r="J20" s="35">
        <f>[1]Лист1!F283</f>
        <v>14.45</v>
      </c>
    </row>
    <row r="21" spans="1:10" ht="15.75" x14ac:dyDescent="0.25">
      <c r="A21" s="32"/>
      <c r="B21" s="33"/>
      <c r="C21" s="34">
        <f>[1]Лист1!H284</f>
        <v>973</v>
      </c>
      <c r="D21" s="40" t="str">
        <f>[1]Лист1!B284</f>
        <v>Биточки рубленные из индейки с соусом белым.  (филе индейки, свинина, лук репч., картофель, масло слив., , сухари, соль йод, масло раст.,  соус)  80/30</v>
      </c>
      <c r="E21" s="35">
        <f>[1]Лист1!C284</f>
        <v>110</v>
      </c>
      <c r="F21" s="36" t="s">
        <v>36</v>
      </c>
      <c r="G21" s="37">
        <f>[1]Лист1!G284</f>
        <v>193.97</v>
      </c>
      <c r="H21" s="37">
        <f>[1]Лист1!D284</f>
        <v>18.61</v>
      </c>
      <c r="I21" s="37">
        <f>[1]Лист1!E284</f>
        <v>8.73</v>
      </c>
      <c r="J21" s="35">
        <f>[1]Лист1!F284</f>
        <v>10.23</v>
      </c>
    </row>
    <row r="22" spans="1:10" ht="15.75" x14ac:dyDescent="0.25">
      <c r="A22" s="32"/>
      <c r="B22" s="33"/>
      <c r="C22" s="34">
        <f>[1]Лист1!H285</f>
        <v>307</v>
      </c>
      <c r="D22" s="17" t="str">
        <f>[1]Лист1!B285</f>
        <v>Макаронные изделия отварные (макаронные изделия, масло сл.)</v>
      </c>
      <c r="E22" s="35">
        <f>[1]Лист1!C285</f>
        <v>150</v>
      </c>
      <c r="F22" s="36" t="s">
        <v>37</v>
      </c>
      <c r="G22" s="37">
        <f>[1]Лист1!G285</f>
        <v>185.45</v>
      </c>
      <c r="H22" s="37">
        <f>[1]Лист1!D285</f>
        <v>5.42</v>
      </c>
      <c r="I22" s="37">
        <f>[1]Лист1!E285</f>
        <v>4.07</v>
      </c>
      <c r="J22" s="35">
        <f>[1]Лист1!F285</f>
        <v>31.8</v>
      </c>
    </row>
    <row r="23" spans="1:10" ht="15.75" x14ac:dyDescent="0.25">
      <c r="A23" s="32"/>
      <c r="B23" s="33"/>
      <c r="C23" s="34">
        <f>[1]Лист1!H286</f>
        <v>611</v>
      </c>
      <c r="D23" s="41" t="str">
        <f>[1]Лист1!B286</f>
        <v>Компот из смеси сухофруктов с вит С (смесь сухофруктов, сахар, лимон.кислота,  аскорб. кислота)</v>
      </c>
      <c r="E23" s="35">
        <f>[1]Лист1!C286</f>
        <v>200</v>
      </c>
      <c r="F23" s="36" t="s">
        <v>27</v>
      </c>
      <c r="G23" s="37">
        <f>[1]Лист1!G286</f>
        <v>80.48</v>
      </c>
      <c r="H23" s="37">
        <f>[1]Лист1!D286</f>
        <v>0.56999999999999995</v>
      </c>
      <c r="I23" s="37">
        <f>[1]Лист1!E286</f>
        <v>0</v>
      </c>
      <c r="J23" s="35">
        <f>[1]Лист1!F286</f>
        <v>19.55</v>
      </c>
    </row>
    <row r="24" spans="1:10" ht="15.75" x14ac:dyDescent="0.25">
      <c r="A24" s="32"/>
      <c r="B24" s="33"/>
      <c r="C24" s="34" t="str">
        <f>[1]Лист1!H287</f>
        <v>-</v>
      </c>
      <c r="D24" s="41" t="str">
        <f>[1]Лист1!B287</f>
        <v>Хлеб пшеничный йодированный</v>
      </c>
      <c r="E24" s="35">
        <f>[1]Лист1!C287</f>
        <v>23</v>
      </c>
      <c r="F24" s="36" t="s">
        <v>38</v>
      </c>
      <c r="G24" s="37">
        <f>[1]Лист1!G287</f>
        <v>55.89</v>
      </c>
      <c r="H24" s="37">
        <f>[1]Лист1!D287</f>
        <v>1.73</v>
      </c>
      <c r="I24" s="37">
        <f>[1]Лист1!E287</f>
        <v>0.23</v>
      </c>
      <c r="J24" s="35">
        <f>[1]Лист1!F287</f>
        <v>11.73</v>
      </c>
    </row>
    <row r="25" spans="1:10" ht="15.75" x14ac:dyDescent="0.25">
      <c r="A25" s="32"/>
      <c r="B25" s="33"/>
      <c r="C25" s="34" t="str">
        <f>[1]Лист1!H288</f>
        <v>-</v>
      </c>
      <c r="D25" s="41" t="str">
        <f>[1]Лист1!B288</f>
        <v>Хлеб ржаной</v>
      </c>
      <c r="E25" s="35">
        <f>[1]Лист1!C288</f>
        <v>20</v>
      </c>
      <c r="F25" s="36" t="s">
        <v>39</v>
      </c>
      <c r="G25" s="37">
        <f>[1]Лист1!G288</f>
        <v>39.119999999999997</v>
      </c>
      <c r="H25" s="37">
        <f>[1]Лист1!D288</f>
        <v>1.32</v>
      </c>
      <c r="I25" s="37">
        <f>[1]Лист1!E288</f>
        <v>0.24</v>
      </c>
      <c r="J25" s="35">
        <f>[1]Лист1!F288</f>
        <v>7.92</v>
      </c>
    </row>
    <row r="26" spans="1:10" ht="15.75" x14ac:dyDescent="0.25">
      <c r="A26" s="32"/>
      <c r="B26" s="33"/>
      <c r="C26" s="34" t="str">
        <f>[1]Лист1!H289</f>
        <v>-</v>
      </c>
      <c r="D26" s="41" t="str">
        <f>[1]Лист1!B289</f>
        <v xml:space="preserve">Батончик злаковый </v>
      </c>
      <c r="E26" s="35" t="str">
        <f>[1]Лист1!C289</f>
        <v>1/30</v>
      </c>
      <c r="F26" s="36" t="s">
        <v>40</v>
      </c>
      <c r="G26" s="37">
        <f>[1]Лист1!G289</f>
        <v>95.1</v>
      </c>
      <c r="H26" s="37">
        <f>[1]Лист1!D289</f>
        <v>3.9</v>
      </c>
      <c r="I26" s="37">
        <f>[1]Лист1!E289</f>
        <v>5.0999999999999996</v>
      </c>
      <c r="J26" s="35">
        <f>[1]Лист1!F289</f>
        <v>8.4</v>
      </c>
    </row>
    <row r="27" spans="1:10" ht="15.75" x14ac:dyDescent="0.25">
      <c r="A27" s="32"/>
      <c r="B27" s="33"/>
      <c r="C27" s="34">
        <f>[1]Лист1!H290</f>
        <v>0</v>
      </c>
      <c r="D27" s="42" t="s">
        <v>16</v>
      </c>
      <c r="E27" s="57" t="s">
        <v>41</v>
      </c>
      <c r="F27" s="58" t="s">
        <v>25</v>
      </c>
      <c r="G27" s="59">
        <f>[1]Лист1!G290</f>
        <v>754.84</v>
      </c>
      <c r="H27" s="59">
        <f>[1]Лист1!D290</f>
        <v>33.910000000000004</v>
      </c>
      <c r="I27" s="59">
        <f>[1]Лист1!E290</f>
        <v>22.549999999999997</v>
      </c>
      <c r="J27" s="57">
        <f>[1]Лист1!F290</f>
        <v>104.08000000000001</v>
      </c>
    </row>
    <row r="28" spans="1:10" ht="16.5" thickBot="1" x14ac:dyDescent="0.3">
      <c r="A28" s="32"/>
      <c r="B28" s="33"/>
      <c r="C28" s="34"/>
      <c r="D28" s="43" t="s">
        <v>17</v>
      </c>
      <c r="E28" s="35"/>
      <c r="F28" s="58" t="s">
        <v>25</v>
      </c>
      <c r="G28" s="37"/>
      <c r="H28" s="37"/>
      <c r="I28" s="37"/>
      <c r="J28" s="35"/>
    </row>
    <row r="29" spans="1:10" ht="15.75" x14ac:dyDescent="0.25">
      <c r="A29" s="32"/>
      <c r="B29" s="33"/>
      <c r="C29" s="34"/>
      <c r="D29" s="39" t="s">
        <v>23</v>
      </c>
      <c r="E29" s="35"/>
      <c r="F29" s="36"/>
      <c r="G29" s="37"/>
      <c r="H29" s="37"/>
      <c r="I29" s="37"/>
      <c r="J29" s="35"/>
    </row>
    <row r="30" spans="1:10" ht="63" x14ac:dyDescent="0.25">
      <c r="A30" s="70" t="s">
        <v>11</v>
      </c>
      <c r="B30" s="10"/>
      <c r="C30" s="17">
        <f t="shared" ref="C30:C36" si="0">C20</f>
        <v>165</v>
      </c>
      <c r="D30" s="40" t="str">
        <f>[1]Лист1!B292</f>
        <v>Борщ с капустой, картофелем, фаршем и гренками (фарш гов., картофель,  капуста,  морковь,  лук репч., свекла, томат паста,  масло раст., соль йод.)</v>
      </c>
      <c r="E30" s="19" t="str">
        <f>[1]Лист1!C292</f>
        <v>10/250/15</v>
      </c>
      <c r="F30" s="44" t="s">
        <v>42</v>
      </c>
      <c r="G30" s="23">
        <f>[1]Лист1!G292</f>
        <v>157.88</v>
      </c>
      <c r="H30" s="23">
        <f>[1]Лист1!D292</f>
        <v>5.69</v>
      </c>
      <c r="I30" s="23">
        <f>[1]Лист1!E292</f>
        <v>7.1</v>
      </c>
      <c r="J30" s="23">
        <f>[1]Лист1!F292</f>
        <v>17.8</v>
      </c>
    </row>
    <row r="31" spans="1:10" ht="15.75" x14ac:dyDescent="0.25">
      <c r="A31" s="9"/>
      <c r="B31" s="16"/>
      <c r="C31" s="17">
        <f t="shared" si="0"/>
        <v>973</v>
      </c>
      <c r="D31" s="40" t="str">
        <f>[1]Лист1!B293</f>
        <v>Биточки рубленные из индейки с соусом белым.  (филе индейки, свинина, лук репч., картофель, масло слив., , сухари, соль йод, масло раст.,  соус)  80/30</v>
      </c>
      <c r="E31" s="19">
        <f>[1]Лист1!C293</f>
        <v>110</v>
      </c>
      <c r="F31" s="25" t="s">
        <v>36</v>
      </c>
      <c r="G31" s="20">
        <f>[1]Лист1!G293</f>
        <v>193.97</v>
      </c>
      <c r="H31" s="20">
        <f>[1]Лист1!D293</f>
        <v>18.61</v>
      </c>
      <c r="I31" s="20">
        <f>[1]Лист1!E293</f>
        <v>8.73</v>
      </c>
      <c r="J31" s="20">
        <f>[1]Лист1!F293</f>
        <v>10.23</v>
      </c>
    </row>
    <row r="32" spans="1:10" ht="15.75" x14ac:dyDescent="0.25">
      <c r="A32" s="9"/>
      <c r="B32" s="16"/>
      <c r="C32" s="45">
        <f t="shared" si="0"/>
        <v>307</v>
      </c>
      <c r="D32" s="17" t="str">
        <f>[1]Лист1!B294</f>
        <v>Макаронные изделия отварные (макаронные изделия, масло сл.)</v>
      </c>
      <c r="E32" s="19">
        <f>[1]Лист1!C294</f>
        <v>200</v>
      </c>
      <c r="F32" s="25" t="s">
        <v>43</v>
      </c>
      <c r="G32" s="20">
        <f>[1]Лист1!G294</f>
        <v>247.26</v>
      </c>
      <c r="H32" s="20">
        <f>[1]Лист1!D294</f>
        <v>7.22</v>
      </c>
      <c r="I32" s="20">
        <f>[1]Лист1!E294</f>
        <v>5.42</v>
      </c>
      <c r="J32" s="20">
        <f>[1]Лист1!F294</f>
        <v>42.4</v>
      </c>
    </row>
    <row r="33" spans="1:10" ht="15.75" x14ac:dyDescent="0.25">
      <c r="A33" s="9"/>
      <c r="B33" s="16"/>
      <c r="C33" s="17">
        <f t="shared" si="0"/>
        <v>611</v>
      </c>
      <c r="D33" s="41" t="str">
        <f>[1]Лист1!B295</f>
        <v>Компот из смеси сухофруктов с вит С (смесь сухофруктов, сахар, лимон.кислота,  аскорб. кислота)</v>
      </c>
      <c r="E33" s="22">
        <f>[1]Лист1!C295</f>
        <v>200</v>
      </c>
      <c r="F33" s="25" t="s">
        <v>27</v>
      </c>
      <c r="G33" s="20">
        <f>[1]Лист1!G295</f>
        <v>80.48</v>
      </c>
      <c r="H33" s="20">
        <f>[1]Лист1!D295</f>
        <v>0.56999999999999995</v>
      </c>
      <c r="I33" s="20">
        <f>[1]Лист1!E295</f>
        <v>0</v>
      </c>
      <c r="J33" s="20">
        <f>[1]Лист1!F295</f>
        <v>19.55</v>
      </c>
    </row>
    <row r="34" spans="1:10" ht="15.75" x14ac:dyDescent="0.25">
      <c r="A34" s="9"/>
      <c r="B34" s="16"/>
      <c r="C34" s="17" t="str">
        <f t="shared" si="0"/>
        <v>-</v>
      </c>
      <c r="D34" s="41" t="str">
        <f>[1]Лист1!B296</f>
        <v>Хлеб пшеничный йодированный</v>
      </c>
      <c r="E34" s="22">
        <f>[1]Лист1!C296</f>
        <v>32</v>
      </c>
      <c r="F34" s="25" t="s">
        <v>44</v>
      </c>
      <c r="G34" s="20">
        <f>[1]Лист1!G296</f>
        <v>77.760000000000005</v>
      </c>
      <c r="H34" s="20">
        <f>[1]Лист1!D296</f>
        <v>2.4</v>
      </c>
      <c r="I34" s="20">
        <f>[1]Лист1!E296</f>
        <v>0.32</v>
      </c>
      <c r="J34" s="20">
        <f>[1]Лист1!F296</f>
        <v>16.32</v>
      </c>
    </row>
    <row r="35" spans="1:10" ht="15.75" x14ac:dyDescent="0.25">
      <c r="A35" s="9"/>
      <c r="B35" s="16"/>
      <c r="C35" s="17" t="str">
        <f t="shared" si="0"/>
        <v>-</v>
      </c>
      <c r="D35" s="41" t="str">
        <f>[1]Лист1!B297</f>
        <v>Хлеб ржаной</v>
      </c>
      <c r="E35" s="22">
        <f>[1]Лист1!C297</f>
        <v>30</v>
      </c>
      <c r="F35" s="25" t="s">
        <v>45</v>
      </c>
      <c r="G35" s="20">
        <f>[1]Лист1!G297</f>
        <v>58.68</v>
      </c>
      <c r="H35" s="20">
        <f>[1]Лист1!D297</f>
        <v>1.98</v>
      </c>
      <c r="I35" s="20">
        <f>[1]Лист1!E297</f>
        <v>0.36</v>
      </c>
      <c r="J35" s="20">
        <f>[1]Лист1!F297</f>
        <v>11.88</v>
      </c>
    </row>
    <row r="36" spans="1:10" ht="15.75" x14ac:dyDescent="0.25">
      <c r="A36" s="9"/>
      <c r="B36" s="16"/>
      <c r="C36" s="21" t="str">
        <f t="shared" si="0"/>
        <v>-</v>
      </c>
      <c r="D36" s="41" t="str">
        <f>[1]Лист1!B298</f>
        <v xml:space="preserve">Батончик злаковый </v>
      </c>
      <c r="E36" s="22" t="str">
        <f>[1]Лист1!C298</f>
        <v>1/30</v>
      </c>
      <c r="F36" s="25" t="s">
        <v>40</v>
      </c>
      <c r="G36" s="20">
        <f>[1]Лист1!G298</f>
        <v>95.1</v>
      </c>
      <c r="H36" s="20">
        <f>[1]Лист1!D298</f>
        <v>3.9</v>
      </c>
      <c r="I36" s="20">
        <f>[1]Лист1!E298</f>
        <v>5.0999999999999996</v>
      </c>
      <c r="J36" s="20">
        <f>[1]Лист1!F298</f>
        <v>8.4</v>
      </c>
    </row>
    <row r="37" spans="1:10" ht="15.75" x14ac:dyDescent="0.25">
      <c r="A37" s="9"/>
      <c r="B37" s="46"/>
      <c r="C37" s="46"/>
      <c r="D37" s="42" t="s">
        <v>16</v>
      </c>
      <c r="E37" s="47" t="s">
        <v>46</v>
      </c>
      <c r="F37" s="47" t="s">
        <v>19</v>
      </c>
      <c r="G37" s="47">
        <f>[1]Лист1!G299</f>
        <v>911.13</v>
      </c>
      <c r="H37" s="47">
        <f>[1]Лист1!D299</f>
        <v>40.36999999999999</v>
      </c>
      <c r="I37" s="47">
        <f>[1]Лист1!E299</f>
        <v>27.03</v>
      </c>
      <c r="J37" s="48">
        <f>[1]Лист1!F299</f>
        <v>126.58000000000001</v>
      </c>
    </row>
    <row r="38" spans="1:10" ht="16.5" thickBot="1" x14ac:dyDescent="0.3">
      <c r="A38" s="27"/>
      <c r="B38" s="28"/>
      <c r="C38" s="28"/>
      <c r="D38" s="43" t="s">
        <v>17</v>
      </c>
      <c r="E38" s="49"/>
      <c r="F38" s="50">
        <v>120</v>
      </c>
      <c r="G38" s="51"/>
      <c r="H38" s="51"/>
      <c r="I38" s="51"/>
      <c r="J38" s="52"/>
    </row>
    <row r="39" spans="1:10" ht="15.75" x14ac:dyDescent="0.25">
      <c r="A39" s="7"/>
      <c r="B39" s="7"/>
      <c r="C39" s="7">
        <v>1065</v>
      </c>
      <c r="D39" s="7" t="s">
        <v>47</v>
      </c>
      <c r="E39" s="7">
        <v>80</v>
      </c>
      <c r="F39" s="7">
        <v>25.67</v>
      </c>
      <c r="G39" s="7">
        <v>224.21</v>
      </c>
      <c r="H39" s="7">
        <v>7.63</v>
      </c>
      <c r="I39" s="7">
        <v>12.29</v>
      </c>
      <c r="J39" s="7">
        <v>20.77</v>
      </c>
    </row>
    <row r="40" spans="1:10" ht="15.75" x14ac:dyDescent="0.25">
      <c r="A40" s="70" t="s">
        <v>24</v>
      </c>
      <c r="B40" s="10"/>
      <c r="C40" s="11">
        <v>977</v>
      </c>
      <c r="D40" s="12" t="s">
        <v>48</v>
      </c>
      <c r="E40" s="13" t="s">
        <v>51</v>
      </c>
      <c r="F40" s="14" t="s">
        <v>52</v>
      </c>
      <c r="G40" s="15" t="s">
        <v>53</v>
      </c>
      <c r="H40" s="15" t="s">
        <v>54</v>
      </c>
      <c r="I40" s="15" t="s">
        <v>55</v>
      </c>
      <c r="J40" s="15" t="s">
        <v>56</v>
      </c>
    </row>
    <row r="41" spans="1:10" ht="15.75" x14ac:dyDescent="0.25">
      <c r="A41" s="9"/>
      <c r="B41" s="16"/>
      <c r="C41" s="17"/>
      <c r="D41" s="18" t="s">
        <v>49</v>
      </c>
      <c r="E41" s="19" t="s">
        <v>57</v>
      </c>
      <c r="F41" s="2" t="s">
        <v>58</v>
      </c>
      <c r="G41" s="20" t="s">
        <v>60</v>
      </c>
      <c r="H41" s="20" t="s">
        <v>61</v>
      </c>
      <c r="I41" s="20" t="s">
        <v>62</v>
      </c>
      <c r="J41" s="20" t="s">
        <v>63</v>
      </c>
    </row>
    <row r="42" spans="1:10" ht="15.75" x14ac:dyDescent="0.25">
      <c r="A42" s="9"/>
      <c r="B42" s="16"/>
      <c r="C42" s="17"/>
      <c r="D42" s="53" t="s">
        <v>16</v>
      </c>
      <c r="E42" s="54" t="s">
        <v>50</v>
      </c>
      <c r="F42" s="55" t="s">
        <v>59</v>
      </c>
      <c r="G42" s="56"/>
      <c r="H42" s="56"/>
      <c r="I42" s="56"/>
      <c r="J4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2023-09-11T09:08:10Z</dcterms:modified>
</cp:coreProperties>
</file>