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меню18-21 сентября\"/>
    </mc:Choice>
  </mc:AlternateContent>
  <xr:revisionPtr revIDLastSave="0" documentId="13_ncr:1_{1424D957-8C9C-4057-9F47-D17BEAB54F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6" i="1"/>
  <c r="G44" i="1"/>
  <c r="G46" i="1"/>
  <c r="H44" i="1"/>
  <c r="J44" i="1"/>
  <c r="H46" i="1"/>
  <c r="I46" i="1"/>
  <c r="J46" i="1"/>
  <c r="D44" i="1"/>
  <c r="E44" i="1"/>
  <c r="D46" i="1"/>
  <c r="E46" i="1"/>
  <c r="G34" i="1"/>
  <c r="G35" i="1"/>
  <c r="G36" i="1"/>
  <c r="G37" i="1"/>
  <c r="G38" i="1"/>
  <c r="G39" i="1"/>
  <c r="G40" i="1"/>
  <c r="G41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C24" i="1"/>
  <c r="C34" i="1" s="1"/>
  <c r="C25" i="1"/>
  <c r="C35" i="1" s="1"/>
  <c r="C26" i="1"/>
  <c r="C36" i="1" s="1"/>
  <c r="C27" i="1"/>
  <c r="C37" i="1" s="1"/>
  <c r="C28" i="1"/>
  <c r="C38" i="1" s="1"/>
  <c r="C29" i="1"/>
  <c r="C39" i="1" s="1"/>
  <c r="C30" i="1"/>
  <c r="C40" i="1" s="1"/>
  <c r="C31" i="1"/>
  <c r="G24" i="1"/>
  <c r="G25" i="1"/>
  <c r="G26" i="1"/>
  <c r="G27" i="1"/>
  <c r="G28" i="1"/>
  <c r="G29" i="1"/>
  <c r="G30" i="1"/>
  <c r="G31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G15" i="1"/>
  <c r="G16" i="1"/>
  <c r="G17" i="1"/>
  <c r="G18" i="1"/>
  <c r="G19" i="1"/>
  <c r="G20" i="1"/>
  <c r="G21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D15" i="1"/>
  <c r="E15" i="1"/>
  <c r="D16" i="1"/>
  <c r="E16" i="1"/>
  <c r="D17" i="1"/>
  <c r="E17" i="1"/>
  <c r="D18" i="1"/>
  <c r="E18" i="1"/>
  <c r="D19" i="1"/>
  <c r="E19" i="1"/>
  <c r="D20" i="1"/>
  <c r="E20" i="1"/>
  <c r="C5" i="1"/>
  <c r="C15" i="1" s="1"/>
  <c r="C6" i="1"/>
  <c r="C16" i="1" s="1"/>
  <c r="C7" i="1"/>
  <c r="C17" i="1" s="1"/>
  <c r="C8" i="1"/>
  <c r="C18" i="1" s="1"/>
  <c r="C9" i="1"/>
  <c r="C19" i="1" s="1"/>
  <c r="C10" i="1"/>
  <c r="C20" i="1" s="1"/>
  <c r="C11" i="1"/>
  <c r="G5" i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D5" i="1"/>
  <c r="E5" i="1"/>
  <c r="D6" i="1"/>
  <c r="E6" i="1"/>
  <c r="D7" i="1"/>
  <c r="E7" i="1"/>
  <c r="D8" i="1"/>
  <c r="E8" i="1"/>
  <c r="D9" i="1"/>
  <c r="E9" i="1"/>
  <c r="D10" i="1"/>
  <c r="E10" i="1"/>
</calcChain>
</file>

<file path=xl/sharedStrings.xml><?xml version="1.0" encoding="utf-8"?>
<sst xmlns="http://schemas.openxmlformats.org/spreadsheetml/2006/main" count="84" uniqueCount="65">
  <si>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</si>
  <si>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</si>
  <si>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</si>
  <si>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</si>
  <si>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</si>
  <si>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</si>
  <si>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</si>
  <si>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</si>
  <si>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</si>
  <si>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</si>
  <si>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</si>
  <si>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</si>
  <si>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</si>
  <si>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</si>
  <si>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</si>
  <si>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</si>
  <si>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</si>
  <si>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</si>
  <si>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</si>
  <si>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</si>
  <si>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</si>
  <si>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</si>
  <si>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</si>
  <si>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</si>
  <si>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</si>
  <si>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</si>
  <si>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</si>
  <si>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630</t>
  </si>
  <si>
    <t>686</t>
  </si>
  <si>
    <t>891</t>
  </si>
  <si>
    <t>997</t>
  </si>
  <si>
    <t>8,55</t>
  </si>
  <si>
    <t>15,59</t>
  </si>
  <si>
    <t>14,48</t>
  </si>
  <si>
    <t>9,47</t>
  </si>
  <si>
    <t>1,84</t>
  </si>
  <si>
    <t>35,07</t>
  </si>
  <si>
    <t>19,63</t>
  </si>
  <si>
    <t>36,03</t>
  </si>
  <si>
    <t>27,53</t>
  </si>
  <si>
    <t>51,84</t>
  </si>
  <si>
    <t>9,51</t>
  </si>
  <si>
    <t>2,67</t>
  </si>
  <si>
    <t>2,21</t>
  </si>
  <si>
    <t>1,17</t>
  </si>
  <si>
    <t>10,07</t>
  </si>
  <si>
    <t>39,61</t>
  </si>
  <si>
    <t>11,41</t>
  </si>
  <si>
    <t>1,76</t>
  </si>
  <si>
    <t>10,50</t>
  </si>
  <si>
    <t>23,41</t>
  </si>
  <si>
    <t>1,71</t>
  </si>
  <si>
    <t>60,00</t>
  </si>
  <si>
    <t xml:space="preserve">Банан </t>
  </si>
  <si>
    <t>216</t>
  </si>
  <si>
    <t>491</t>
  </si>
  <si>
    <t>34,88</t>
  </si>
  <si>
    <t>122,47</t>
  </si>
  <si>
    <t>412,31</t>
  </si>
  <si>
    <t>1,94</t>
  </si>
  <si>
    <t>10,58</t>
  </si>
  <si>
    <t>11,8</t>
  </si>
  <si>
    <t>12,45</t>
  </si>
  <si>
    <t>64,49</t>
  </si>
  <si>
    <t>27,22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</si>
</sst>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0" borderId="13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Яйцо перепелиное вареное (1 шт.)</v>
          </cell>
          <cell r="C13">
            <v>15</v>
          </cell>
          <cell r="D13">
            <v>1.64</v>
          </cell>
          <cell r="E13">
            <v>1.47</v>
          </cell>
          <cell r="F13">
            <v>0.09</v>
          </cell>
          <cell r="G13">
            <v>20.149999999999999</v>
          </cell>
          <cell r="H13">
            <v>776</v>
          </cell>
        </row>
        <row r="14">
          <cell r="B14" t="str">
            <v>Каша молочная рисовая с маслом (крупа рисовая, молоко 3,2%, сахар-песок, соль йод., масло слив.)</v>
          </cell>
          <cell r="C14" t="str">
            <v>150/5</v>
          </cell>
          <cell r="D14">
            <v>4.2300000000000004</v>
          </cell>
          <cell r="E14">
            <v>5.09</v>
          </cell>
          <cell r="F14">
            <v>29.55</v>
          </cell>
          <cell r="G14">
            <v>180.93</v>
          </cell>
          <cell r="H14">
            <v>898</v>
          </cell>
        </row>
        <row r="15">
          <cell r="B15" t="str">
            <v>Сыр в индивидуальной упаковке (1 шт)</v>
          </cell>
          <cell r="C15">
            <v>18</v>
          </cell>
          <cell r="D15">
            <v>1.37</v>
          </cell>
          <cell r="E15">
            <v>2.98</v>
          </cell>
          <cell r="F15">
            <v>0.88</v>
          </cell>
          <cell r="G15">
            <v>35.82</v>
          </cell>
        </row>
        <row r="16">
          <cell r="B16" t="str">
            <v>Какао-напиток (какао порошок, молоко, сахар)</v>
          </cell>
          <cell r="C16">
            <v>200</v>
          </cell>
          <cell r="D16">
            <v>1.82</v>
          </cell>
          <cell r="E16">
            <v>1.67</v>
          </cell>
          <cell r="F16">
            <v>13.22</v>
          </cell>
          <cell r="G16">
            <v>75.19</v>
          </cell>
          <cell r="H16">
            <v>986</v>
          </cell>
        </row>
        <row r="17">
          <cell r="B17" t="str">
            <v>Хлеб пшеничный йодированный</v>
          </cell>
          <cell r="C17">
            <v>25</v>
          </cell>
          <cell r="D17">
            <v>1.88</v>
          </cell>
          <cell r="E17">
            <v>0.25</v>
          </cell>
          <cell r="F17">
            <v>12.75</v>
          </cell>
          <cell r="G17">
            <v>60.75</v>
          </cell>
        </row>
        <row r="18">
          <cell r="B18" t="str">
            <v xml:space="preserve">Банан </v>
          </cell>
          <cell r="C18">
            <v>217</v>
          </cell>
          <cell r="D18">
            <v>1.95</v>
          </cell>
          <cell r="E18">
            <v>0.65</v>
          </cell>
          <cell r="F18">
            <v>27.34</v>
          </cell>
          <cell r="G18">
            <v>123.04</v>
          </cell>
        </row>
        <row r="19">
          <cell r="D19">
            <v>12.89</v>
          </cell>
          <cell r="E19">
            <v>12.11</v>
          </cell>
          <cell r="F19">
            <v>83.83</v>
          </cell>
          <cell r="G19">
            <v>495.88000000000005</v>
          </cell>
          <cell r="H19" t="str">
            <v>-</v>
          </cell>
        </row>
        <row r="21">
          <cell r="B21" t="str">
            <v>Яйцо перепелиное вареное (1 шт.)</v>
          </cell>
          <cell r="C21">
            <v>15</v>
          </cell>
          <cell r="D21">
            <v>1.64</v>
          </cell>
          <cell r="E21">
            <v>1.47</v>
          </cell>
          <cell r="F21">
            <v>0.09</v>
          </cell>
          <cell r="G21">
            <v>20.149999999999999</v>
          </cell>
        </row>
        <row r="22">
          <cell r="B22" t="str">
            <v>Каша молочная рисовая с маслом (крупа рисовая, молоко 3,2%, сахар-песок, соль йод., масло слив.)</v>
          </cell>
          <cell r="C22" t="str">
            <v>200/5</v>
          </cell>
          <cell r="D22">
            <v>5.59</v>
          </cell>
          <cell r="E22">
            <v>6.73</v>
          </cell>
          <cell r="F22">
            <v>39.08</v>
          </cell>
          <cell r="G22">
            <v>239.29</v>
          </cell>
        </row>
        <row r="23">
          <cell r="B23" t="str">
            <v>Сыр в индивидуальной упаковке (1 шт)</v>
          </cell>
          <cell r="C23">
            <v>18</v>
          </cell>
          <cell r="D23">
            <v>1.37</v>
          </cell>
          <cell r="E23">
            <v>2.98</v>
          </cell>
          <cell r="F23">
            <v>0.88</v>
          </cell>
          <cell r="G23">
            <v>35.82</v>
          </cell>
        </row>
        <row r="24">
          <cell r="B24" t="str">
            <v>Какао-напиток (какао порошок, молоко, сахар)</v>
          </cell>
          <cell r="C24" t="str">
            <v>200</v>
          </cell>
          <cell r="D24">
            <v>1.82</v>
          </cell>
          <cell r="E24">
            <v>1.67</v>
          </cell>
          <cell r="F24">
            <v>13.22</v>
          </cell>
          <cell r="G24">
            <v>75.19</v>
          </cell>
        </row>
        <row r="25">
          <cell r="B25" t="str">
            <v>Хлеб пшеничный йодированный</v>
          </cell>
          <cell r="C25">
            <v>25</v>
          </cell>
          <cell r="D25">
            <v>1.88</v>
          </cell>
          <cell r="E25">
            <v>0.25</v>
          </cell>
          <cell r="F25">
            <v>12.75</v>
          </cell>
          <cell r="G25">
            <v>60.75</v>
          </cell>
        </row>
        <row r="26">
          <cell r="B26" t="str">
            <v xml:space="preserve">Банан </v>
          </cell>
          <cell r="C26">
            <v>223</v>
          </cell>
          <cell r="D26">
            <v>2.0099999999999998</v>
          </cell>
          <cell r="E26">
            <v>0.67</v>
          </cell>
          <cell r="F26">
            <v>28.1</v>
          </cell>
          <cell r="G26">
            <v>126.44</v>
          </cell>
        </row>
        <row r="27">
          <cell r="D27">
            <v>14.31</v>
          </cell>
          <cell r="E27">
            <v>13.770000000000001</v>
          </cell>
          <cell r="F27">
            <v>94.12</v>
          </cell>
          <cell r="G27">
            <v>557.64</v>
          </cell>
        </row>
        <row r="29">
          <cell r="B29" t="str">
            <v>Суп лапша-домашняя с фаршем (говядина, лапша Ролтон., лук репч., морковь, масло растит., соль йодир.)</v>
          </cell>
          <cell r="C29" t="str">
            <v>20/200</v>
          </cell>
          <cell r="D29">
            <v>3.72</v>
          </cell>
          <cell r="E29">
            <v>5.67</v>
          </cell>
          <cell r="F29">
            <v>10.5</v>
          </cell>
          <cell r="G29">
            <v>107.88</v>
          </cell>
          <cell r="H29" t="str">
            <v>694/998</v>
          </cell>
        </row>
        <row r="30">
          <cell r="B30" t="str">
            <v>Стрипсы  из индейки с соусом красным (филе индейки, свинина, сухари панир., яйцо  куриное, соль йод., соус красный.) 90/30</v>
          </cell>
          <cell r="C30">
            <v>120</v>
          </cell>
          <cell r="D30">
            <v>18.13</v>
          </cell>
          <cell r="E30">
            <v>13.12</v>
          </cell>
          <cell r="F30">
            <v>10.96</v>
          </cell>
          <cell r="G30">
            <v>234.44</v>
          </cell>
          <cell r="H30">
            <v>1073</v>
          </cell>
        </row>
        <row r="31">
          <cell r="B31" t="str">
            <v>Гарнир «Забава» (крупа рисовая, крупа гречневая, масло слив. ,соль йод.)</v>
          </cell>
          <cell r="C31">
            <v>150</v>
          </cell>
          <cell r="D31">
            <v>4.63</v>
          </cell>
          <cell r="E31">
            <v>4.22</v>
          </cell>
          <cell r="F31">
            <v>35.56</v>
          </cell>
          <cell r="G31">
            <v>198.74</v>
          </cell>
          <cell r="H31">
            <v>310</v>
          </cell>
        </row>
        <row r="32">
          <cell r="B32" t="str">
            <v>Чай с лимоном (чай, сахар, лимон)</v>
          </cell>
          <cell r="C32" t="str">
            <v>200/4</v>
          </cell>
          <cell r="D32">
            <v>0.04</v>
          </cell>
          <cell r="E32">
            <v>0</v>
          </cell>
          <cell r="F32">
            <v>9.19</v>
          </cell>
          <cell r="G32">
            <v>36.92</v>
          </cell>
          <cell r="H32">
            <v>431</v>
          </cell>
        </row>
        <row r="33">
          <cell r="B33" t="str">
            <v>Хлеб пшеничный йодированный</v>
          </cell>
          <cell r="C33">
            <v>30</v>
          </cell>
          <cell r="D33">
            <v>2.25</v>
          </cell>
          <cell r="E33">
            <v>0.3</v>
          </cell>
          <cell r="F33">
            <v>15.3</v>
          </cell>
          <cell r="G33">
            <v>72.900000000000006</v>
          </cell>
          <cell r="H33" t="str">
            <v>-</v>
          </cell>
        </row>
        <row r="34">
          <cell r="B34" t="str">
            <v>Хлеб ржаной</v>
          </cell>
          <cell r="C34">
            <v>20</v>
          </cell>
          <cell r="D34">
            <v>1.32</v>
          </cell>
          <cell r="E34">
            <v>0.24</v>
          </cell>
          <cell r="F34">
            <v>7.92</v>
          </cell>
          <cell r="G34">
            <v>39.119999999999997</v>
          </cell>
          <cell r="H34" t="str">
            <v>-</v>
          </cell>
        </row>
        <row r="35">
          <cell r="B35" t="str">
            <v>Яблоко свежее</v>
          </cell>
          <cell r="C35">
            <v>147</v>
          </cell>
          <cell r="D35">
            <v>0.59</v>
          </cell>
          <cell r="E35">
            <v>0.59</v>
          </cell>
          <cell r="F35">
            <v>14.41</v>
          </cell>
          <cell r="G35">
            <v>65.27</v>
          </cell>
        </row>
        <row r="36">
          <cell r="D36">
            <v>26.22</v>
          </cell>
          <cell r="E36">
            <v>19.910000000000004</v>
          </cell>
          <cell r="F36">
            <v>98.749999999999986</v>
          </cell>
          <cell r="G36">
            <v>755.26999999999987</v>
          </cell>
          <cell r="H36" t="str">
            <v>-</v>
          </cell>
        </row>
        <row r="38">
          <cell r="B38" t="str">
            <v>Суп лапша-домашняя с фаршем (говядина, лапша Ролтон., лук репч., морковь, масло растит., соль йодир.)</v>
          </cell>
          <cell r="C38" t="str">
            <v>30/250</v>
          </cell>
          <cell r="D38">
            <v>4.74</v>
          </cell>
          <cell r="E38">
            <v>7.21</v>
          </cell>
          <cell r="F38">
            <v>13.36</v>
          </cell>
          <cell r="G38">
            <v>137.30000000000001</v>
          </cell>
        </row>
        <row r="39">
          <cell r="B39" t="str">
            <v>Стрипсы  из индейки с соусом красным (филе индейки, свинина, сухари панир., яйцо  куриное, соль йод., соус красный.) 90/30</v>
          </cell>
          <cell r="C39">
            <v>120</v>
          </cell>
          <cell r="D39">
            <v>18.13</v>
          </cell>
          <cell r="E39">
            <v>13.12</v>
          </cell>
          <cell r="F39">
            <v>10.96</v>
          </cell>
          <cell r="G39">
            <v>234.44</v>
          </cell>
        </row>
        <row r="40">
          <cell r="B40" t="str">
            <v>Гарнир «Забава» (крупа рисовая, крупа гречневая, масло слив. ,соль йод.)</v>
          </cell>
          <cell r="C40">
            <v>180</v>
          </cell>
          <cell r="D40">
            <v>5.56</v>
          </cell>
          <cell r="E40">
            <v>5.0599999999999996</v>
          </cell>
          <cell r="F40">
            <v>42.67</v>
          </cell>
          <cell r="G40">
            <v>238.49</v>
          </cell>
        </row>
        <row r="41">
          <cell r="B41" t="str">
            <v>Чай с лимоном (чай, сахар, лимон)</v>
          </cell>
          <cell r="C41" t="str">
            <v>200/4</v>
          </cell>
          <cell r="D41">
            <v>0.04</v>
          </cell>
          <cell r="E41">
            <v>0</v>
          </cell>
          <cell r="F41">
            <v>9.19</v>
          </cell>
          <cell r="G41">
            <v>36.92</v>
          </cell>
        </row>
        <row r="42">
          <cell r="B42" t="str">
            <v>Хлеб пшеничный йодированный</v>
          </cell>
          <cell r="C42">
            <v>30</v>
          </cell>
          <cell r="D42">
            <v>2.25</v>
          </cell>
          <cell r="E42">
            <v>0.3</v>
          </cell>
          <cell r="F42">
            <v>15.3</v>
          </cell>
          <cell r="G42">
            <v>72.900000000000006</v>
          </cell>
        </row>
        <row r="43">
          <cell r="B43" t="str">
            <v>Хлеб ржаной</v>
          </cell>
          <cell r="C43">
            <v>30</v>
          </cell>
          <cell r="D43">
            <v>1.98</v>
          </cell>
          <cell r="E43">
            <v>0.36</v>
          </cell>
          <cell r="F43">
            <v>11.88</v>
          </cell>
          <cell r="G43">
            <v>58.68</v>
          </cell>
        </row>
        <row r="44">
          <cell r="B44" t="str">
            <v>Яблоко свежее</v>
          </cell>
          <cell r="C44">
            <v>153</v>
          </cell>
          <cell r="D44">
            <v>0.61</v>
          </cell>
          <cell r="E44">
            <v>0.61</v>
          </cell>
          <cell r="F44">
            <v>14.99</v>
          </cell>
          <cell r="G44">
            <v>67.930000000000007</v>
          </cell>
        </row>
        <row r="45">
          <cell r="D45">
            <v>26.22</v>
          </cell>
          <cell r="E45">
            <v>19.910000000000004</v>
          </cell>
          <cell r="F45">
            <v>98.749999999999986</v>
          </cell>
          <cell r="G45">
            <v>846.65999999999985</v>
          </cell>
        </row>
        <row r="46">
          <cell r="B46" t="str">
            <v>Плюшка "Эстонская" с сыром (тесто сдобное дрожжевое, сыр, масло слив.)</v>
          </cell>
          <cell r="C46">
            <v>75</v>
          </cell>
          <cell r="D46">
            <v>8.4600000000000009</v>
          </cell>
          <cell r="F46">
            <v>28.41</v>
          </cell>
          <cell r="G46">
            <v>253.1</v>
          </cell>
          <cell r="H46">
            <v>328</v>
          </cell>
        </row>
        <row r="47">
          <cell r="B47" t="str">
            <v>Чай с сахаром (чай, сахар)</v>
          </cell>
          <cell r="C47">
            <v>200</v>
          </cell>
          <cell r="D47">
            <v>0</v>
          </cell>
          <cell r="E47">
            <v>0</v>
          </cell>
          <cell r="F47">
            <v>9.08</v>
          </cell>
          <cell r="G47">
            <v>36.32</v>
          </cell>
          <cell r="H47">
            <v>663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topLeftCell="A31" workbookViewId="0">
      <selection activeCell="K49" sqref="K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9" t="s">
        <v>15</v>
      </c>
      <c r="C1" s="70"/>
      <c r="D1" s="71"/>
      <c r="E1" s="1" t="s">
        <v>12</v>
      </c>
      <c r="F1" s="56"/>
      <c r="G1" s="1"/>
      <c r="H1" s="1"/>
      <c r="I1" s="1" t="s">
        <v>1</v>
      </c>
      <c r="J1" s="2">
        <v>45187</v>
      </c>
    </row>
    <row r="2" spans="1:10" ht="7.5" customHeight="1" thickBot="1" x14ac:dyDescent="0.3">
      <c r="A2" s="1"/>
      <c r="B2" s="1"/>
      <c r="C2" s="1"/>
      <c r="D2" s="1"/>
      <c r="E2" s="1"/>
      <c r="F2" s="57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9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[1]Лист1!H13</f>
        <v>776</v>
      </c>
      <c r="D5" s="46" t="str">
        <f>[1]Лист1!B13</f>
        <v>Яйцо перепелиное вареное (1 шт.)</v>
      </c>
      <c r="E5" s="12">
        <f>[1]Лист1!C13</f>
        <v>15</v>
      </c>
      <c r="F5" s="60" t="s">
        <v>31</v>
      </c>
      <c r="G5" s="13">
        <f>[1]Лист1!G13</f>
        <v>20.149999999999999</v>
      </c>
      <c r="H5" s="13">
        <f>[1]Лист1!D13</f>
        <v>1.64</v>
      </c>
      <c r="I5" s="13">
        <f>[1]Лист1!E13</f>
        <v>1.47</v>
      </c>
      <c r="J5" s="17">
        <f>[1]Лист1!F13</f>
        <v>0.09</v>
      </c>
    </row>
    <row r="6" spans="1:10" ht="47.25" x14ac:dyDescent="0.25">
      <c r="A6" s="8"/>
      <c r="B6" s="14"/>
      <c r="C6" s="17">
        <f>[1]Лист1!H14</f>
        <v>898</v>
      </c>
      <c r="D6" s="30" t="str">
        <f>[1]Лист1!B14</f>
        <v>Каша молочная рисовая с маслом (крупа рисовая, молоко 3,2%, сахар-песок, соль йод., масло слив.)</v>
      </c>
      <c r="E6" s="16" t="str">
        <f>[1]Лист1!C14</f>
        <v>150/5</v>
      </c>
      <c r="F6" s="56" t="s">
        <v>32</v>
      </c>
      <c r="G6" s="17">
        <f>[1]Лист1!G14</f>
        <v>180.93</v>
      </c>
      <c r="H6" s="17">
        <f>[1]Лист1!D14</f>
        <v>4.2300000000000004</v>
      </c>
      <c r="I6" s="17">
        <f>[1]Лист1!E14</f>
        <v>5.09</v>
      </c>
      <c r="J6" s="17">
        <f>[1]Лист1!F14</f>
        <v>29.55</v>
      </c>
    </row>
    <row r="7" spans="1:10" ht="15.75" x14ac:dyDescent="0.25">
      <c r="A7" s="8"/>
      <c r="B7" s="14"/>
      <c r="C7" s="17">
        <f>[1]Лист1!H15</f>
        <v>0</v>
      </c>
      <c r="D7" s="31" t="str">
        <f>[1]Лист1!B15</f>
        <v>Сыр в индивидуальной упаковке (1 шт)</v>
      </c>
      <c r="E7" s="16">
        <f>[1]Лист1!C15</f>
        <v>18</v>
      </c>
      <c r="F7" s="56" t="s">
        <v>33</v>
      </c>
      <c r="G7" s="17">
        <f>[1]Лист1!G15</f>
        <v>35.82</v>
      </c>
      <c r="H7" s="17">
        <f>[1]Лист1!D15</f>
        <v>1.37</v>
      </c>
      <c r="I7" s="17">
        <f>[1]Лист1!E15</f>
        <v>2.98</v>
      </c>
      <c r="J7" s="17">
        <f>[1]Лист1!F15</f>
        <v>0.88</v>
      </c>
    </row>
    <row r="8" spans="1:10" ht="31.5" x14ac:dyDescent="0.25">
      <c r="A8" s="8"/>
      <c r="B8" s="14"/>
      <c r="C8" s="17">
        <f>[1]Лист1!H16</f>
        <v>986</v>
      </c>
      <c r="D8" s="31" t="str">
        <f>[1]Лист1!B16</f>
        <v>Какао-напиток (какао порошок, молоко, сахар)</v>
      </c>
      <c r="E8" s="16">
        <f>[1]Лист1!C16</f>
        <v>200</v>
      </c>
      <c r="F8" s="56" t="s">
        <v>34</v>
      </c>
      <c r="G8" s="17">
        <f>[1]Лист1!G16</f>
        <v>75.19</v>
      </c>
      <c r="H8" s="17">
        <f>[1]Лист1!D16</f>
        <v>1.82</v>
      </c>
      <c r="I8" s="17">
        <f>[1]Лист1!E16</f>
        <v>1.67</v>
      </c>
      <c r="J8" s="17">
        <f>[1]Лист1!F16</f>
        <v>13.22</v>
      </c>
    </row>
    <row r="9" spans="1:10" ht="15.75" x14ac:dyDescent="0.25">
      <c r="A9" s="8"/>
      <c r="B9" s="62"/>
      <c r="C9" s="63">
        <f>[1]Лист1!H17</f>
        <v>0</v>
      </c>
      <c r="D9" s="31" t="str">
        <f>[1]Лист1!B17</f>
        <v>Хлеб пшеничный йодированный</v>
      </c>
      <c r="E9" s="18">
        <f>[1]Лист1!C17</f>
        <v>25</v>
      </c>
      <c r="F9" s="56" t="s">
        <v>35</v>
      </c>
      <c r="G9" s="19">
        <f>[1]Лист1!G17</f>
        <v>60.75</v>
      </c>
      <c r="H9" s="19">
        <f>[1]Лист1!D17</f>
        <v>1.88</v>
      </c>
      <c r="I9" s="19">
        <f>[1]Лист1!E17</f>
        <v>0.25</v>
      </c>
      <c r="J9" s="19">
        <f>[1]Лист1!F17</f>
        <v>12.75</v>
      </c>
    </row>
    <row r="10" spans="1:10" ht="15.75" x14ac:dyDescent="0.25">
      <c r="A10" s="8"/>
      <c r="B10" s="62"/>
      <c r="C10" s="63">
        <f>[1]Лист1!H18</f>
        <v>0</v>
      </c>
      <c r="D10" s="31" t="str">
        <f>[1]Лист1!B18</f>
        <v xml:space="preserve">Банан </v>
      </c>
      <c r="E10" s="18">
        <f>[1]Лист1!C18</f>
        <v>217</v>
      </c>
      <c r="F10" s="56" t="s">
        <v>36</v>
      </c>
      <c r="G10" s="19">
        <f>[1]Лист1!G18</f>
        <v>123.04</v>
      </c>
      <c r="H10" s="19">
        <f>[1]Лист1!D18</f>
        <v>1.95</v>
      </c>
      <c r="I10" s="19">
        <f>[1]Лист1!E18</f>
        <v>0.65</v>
      </c>
      <c r="J10" s="19">
        <f>[1]Лист1!F18</f>
        <v>27.34</v>
      </c>
    </row>
    <row r="11" spans="1:10" ht="15.75" x14ac:dyDescent="0.25">
      <c r="A11" s="8"/>
      <c r="B11" s="62"/>
      <c r="C11" s="56" t="str">
        <f>[1]Лист1!H19</f>
        <v>-</v>
      </c>
      <c r="D11" s="20" t="s">
        <v>16</v>
      </c>
      <c r="E11" s="22" t="s">
        <v>27</v>
      </c>
      <c r="F11" s="22" t="s">
        <v>26</v>
      </c>
      <c r="G11" s="22">
        <f>[1]Лист1!G19</f>
        <v>495.88000000000005</v>
      </c>
      <c r="H11" s="22">
        <f>[1]Лист1!D19</f>
        <v>12.89</v>
      </c>
      <c r="I11" s="22">
        <f>[1]Лист1!E19</f>
        <v>12.11</v>
      </c>
      <c r="J11" s="22">
        <f>[1]Лист1!F19</f>
        <v>83.83</v>
      </c>
    </row>
    <row r="12" spans="1:10" ht="15.75" x14ac:dyDescent="0.25">
      <c r="A12" s="8"/>
      <c r="B12" s="35"/>
      <c r="C12" s="35"/>
      <c r="D12" s="47" t="s">
        <v>17</v>
      </c>
      <c r="E12" s="36"/>
      <c r="F12" s="36" t="s">
        <v>26</v>
      </c>
      <c r="G12" s="48"/>
      <c r="H12" s="48"/>
      <c r="I12" s="48"/>
      <c r="J12" s="21"/>
    </row>
    <row r="13" spans="1:10" ht="15.75" x14ac:dyDescent="0.25">
      <c r="A13" s="8"/>
      <c r="B13" s="26"/>
      <c r="C13" s="26"/>
      <c r="D13" s="28"/>
      <c r="E13" s="45"/>
      <c r="F13" s="45"/>
      <c r="G13" s="27"/>
      <c r="H13" s="27"/>
      <c r="I13" s="27"/>
      <c r="J13" s="54"/>
    </row>
    <row r="14" spans="1:10" ht="16.5" thickBot="1" x14ac:dyDescent="0.3">
      <c r="A14" s="23"/>
      <c r="B14" s="64"/>
      <c r="C14" s="26"/>
      <c r="D14" s="29" t="s">
        <v>21</v>
      </c>
      <c r="E14" s="27"/>
      <c r="F14" s="27"/>
      <c r="G14" s="27"/>
      <c r="H14" s="65"/>
      <c r="I14" s="65"/>
      <c r="J14" s="54"/>
    </row>
    <row r="15" spans="1:10" ht="15.75" x14ac:dyDescent="0.25">
      <c r="A15" s="8"/>
      <c r="B15" s="26"/>
      <c r="C15" s="56">
        <f t="shared" ref="C15:C20" si="0">C5</f>
        <v>776</v>
      </c>
      <c r="D15" s="67" t="str">
        <f>[1]Лист1!B21</f>
        <v>Яйцо перепелиное вареное (1 шт.)</v>
      </c>
      <c r="E15" s="27">
        <f>[1]Лист1!C21</f>
        <v>15</v>
      </c>
      <c r="F15" s="27" t="s">
        <v>31</v>
      </c>
      <c r="G15" s="27">
        <f>[1]Лист1!G21</f>
        <v>20.149999999999999</v>
      </c>
      <c r="H15" s="27">
        <f>[1]Лист1!D21</f>
        <v>1.64</v>
      </c>
      <c r="I15" s="27">
        <f>[1]Лист1!E21</f>
        <v>1.47</v>
      </c>
      <c r="J15" s="54">
        <f>[1]Лист1!F21</f>
        <v>0.09</v>
      </c>
    </row>
    <row r="16" spans="1:10" ht="47.25" x14ac:dyDescent="0.25">
      <c r="A16" s="25"/>
      <c r="B16" s="62"/>
      <c r="C16" s="56">
        <f t="shared" si="0"/>
        <v>898</v>
      </c>
      <c r="D16" s="30" t="str">
        <f>[1]Лист1!B22</f>
        <v>Каша молочная рисовая с маслом (крупа рисовая, молоко 3,2%, сахар-песок, соль йод., масло слив.)</v>
      </c>
      <c r="E16" s="68" t="str">
        <f>[1]Лист1!C22</f>
        <v>200/5</v>
      </c>
      <c r="F16" s="54" t="s">
        <v>37</v>
      </c>
      <c r="G16" s="54">
        <f>[1]Лист1!G22</f>
        <v>239.29</v>
      </c>
      <c r="H16" s="27">
        <f>[1]Лист1!D22</f>
        <v>5.59</v>
      </c>
      <c r="I16" s="27">
        <f>[1]Лист1!E22</f>
        <v>6.73</v>
      </c>
      <c r="J16" s="54">
        <f>[1]Лист1!F22</f>
        <v>39.08</v>
      </c>
    </row>
    <row r="17" spans="1:10" ht="15.75" x14ac:dyDescent="0.25">
      <c r="A17" s="25"/>
      <c r="B17" s="62"/>
      <c r="C17" s="50">
        <f t="shared" si="0"/>
        <v>0</v>
      </c>
      <c r="D17" s="30" t="str">
        <f>[1]Лист1!B23</f>
        <v>Сыр в индивидуальной упаковке (1 шт)</v>
      </c>
      <c r="E17" s="54">
        <f>[1]Лист1!C23</f>
        <v>18</v>
      </c>
      <c r="F17" s="54" t="s">
        <v>33</v>
      </c>
      <c r="G17" s="54">
        <f>[1]Лист1!G23</f>
        <v>35.82</v>
      </c>
      <c r="H17" s="27">
        <f>[1]Лист1!D23</f>
        <v>1.37</v>
      </c>
      <c r="I17" s="27">
        <f>[1]Лист1!E23</f>
        <v>2.98</v>
      </c>
      <c r="J17" s="54">
        <f>[1]Лист1!F23</f>
        <v>0.88</v>
      </c>
    </row>
    <row r="18" spans="1:10" ht="31.5" x14ac:dyDescent="0.25">
      <c r="A18" s="25"/>
      <c r="B18" s="62"/>
      <c r="C18" s="50">
        <f t="shared" si="0"/>
        <v>986</v>
      </c>
      <c r="D18" s="31" t="str">
        <f>[1]Лист1!B24</f>
        <v>Какао-напиток (какао порошок, молоко, сахар)</v>
      </c>
      <c r="E18" s="54" t="str">
        <f>[1]Лист1!C24</f>
        <v>200</v>
      </c>
      <c r="F18" s="54" t="s">
        <v>34</v>
      </c>
      <c r="G18" s="54">
        <f>[1]Лист1!G24</f>
        <v>75.19</v>
      </c>
      <c r="H18" s="27">
        <f>[1]Лист1!D24</f>
        <v>1.82</v>
      </c>
      <c r="I18" s="27">
        <f>[1]Лист1!E24</f>
        <v>1.67</v>
      </c>
      <c r="J18" s="54">
        <f>[1]Лист1!F24</f>
        <v>13.22</v>
      </c>
    </row>
    <row r="19" spans="1:10" ht="15.75" x14ac:dyDescent="0.25">
      <c r="A19" s="25"/>
      <c r="B19" s="35"/>
      <c r="C19" s="50">
        <f t="shared" si="0"/>
        <v>0</v>
      </c>
      <c r="D19" s="31" t="str">
        <f>[1]Лист1!B25</f>
        <v>Хлеб пшеничный йодированный</v>
      </c>
      <c r="E19" s="54">
        <f>[1]Лист1!C25</f>
        <v>25</v>
      </c>
      <c r="F19" s="54" t="s">
        <v>35</v>
      </c>
      <c r="G19" s="54">
        <f>[1]Лист1!G25</f>
        <v>60.75</v>
      </c>
      <c r="H19" s="27">
        <f>[1]Лист1!D25</f>
        <v>1.88</v>
      </c>
      <c r="I19" s="27">
        <f>[1]Лист1!E25</f>
        <v>0.25</v>
      </c>
      <c r="J19" s="54">
        <f>[1]Лист1!F25</f>
        <v>12.75</v>
      </c>
    </row>
    <row r="20" spans="1:10" ht="15.75" x14ac:dyDescent="0.25">
      <c r="A20" s="25"/>
      <c r="B20" s="26"/>
      <c r="C20" s="50">
        <f t="shared" si="0"/>
        <v>0</v>
      </c>
      <c r="D20" s="51" t="str">
        <f>[1]Лист1!B26</f>
        <v xml:space="preserve">Банан </v>
      </c>
      <c r="E20" s="54">
        <f>[1]Лист1!C26</f>
        <v>223</v>
      </c>
      <c r="F20" s="54" t="s">
        <v>38</v>
      </c>
      <c r="G20" s="54">
        <f>[1]Лист1!G26</f>
        <v>126.44</v>
      </c>
      <c r="H20" s="27">
        <f>[1]Лист1!D26</f>
        <v>2.0099999999999998</v>
      </c>
      <c r="I20" s="27">
        <f>[1]Лист1!E26</f>
        <v>0.67</v>
      </c>
      <c r="J20" s="54">
        <f>[1]Лист1!F26</f>
        <v>28.1</v>
      </c>
    </row>
    <row r="21" spans="1:10" ht="16.5" thickBot="1" x14ac:dyDescent="0.3">
      <c r="A21" s="25"/>
      <c r="B21" s="64"/>
      <c r="C21" s="26"/>
      <c r="D21" s="28" t="s">
        <v>16</v>
      </c>
      <c r="E21" s="55" t="s">
        <v>28</v>
      </c>
      <c r="F21" s="55" t="s">
        <v>18</v>
      </c>
      <c r="G21" s="55">
        <f>[1]Лист1!G27</f>
        <v>557.64</v>
      </c>
      <c r="H21" s="45">
        <f>[1]Лист1!D27</f>
        <v>14.31</v>
      </c>
      <c r="I21" s="45">
        <f>[1]Лист1!E27</f>
        <v>13.770000000000001</v>
      </c>
      <c r="J21" s="55">
        <f>[1]Лист1!F27</f>
        <v>94.12</v>
      </c>
    </row>
    <row r="22" spans="1:10" ht="15.75" x14ac:dyDescent="0.25">
      <c r="A22" s="25"/>
      <c r="B22" s="62"/>
      <c r="C22" s="26"/>
      <c r="D22" s="28" t="s">
        <v>17</v>
      </c>
      <c r="E22" s="54"/>
      <c r="F22" s="55" t="s">
        <v>18</v>
      </c>
      <c r="G22" s="55"/>
      <c r="H22" s="45"/>
      <c r="I22" s="45"/>
      <c r="J22" s="55"/>
    </row>
    <row r="23" spans="1:10" ht="15.75" x14ac:dyDescent="0.25">
      <c r="A23" s="25"/>
      <c r="B23" s="62"/>
      <c r="C23" s="26"/>
      <c r="D23" s="29" t="s">
        <v>22</v>
      </c>
      <c r="E23" s="54"/>
      <c r="F23" s="54"/>
      <c r="G23" s="54"/>
      <c r="H23" s="27"/>
      <c r="I23" s="27"/>
      <c r="J23" s="54"/>
    </row>
    <row r="24" spans="1:10" ht="47.25" x14ac:dyDescent="0.25">
      <c r="A24" s="25"/>
      <c r="B24" s="62"/>
      <c r="C24" s="26" t="str">
        <f>[1]Лист1!H29</f>
        <v>694/998</v>
      </c>
      <c r="D24" s="30" t="str">
        <f>[1]Лист1!B29</f>
        <v>Суп лапша-домашняя с фаршем (говядина, лапша Ролтон., лук репч., морковь, масло растит., соль йодир.)</v>
      </c>
      <c r="E24" s="54" t="str">
        <f>[1]Лист1!C29</f>
        <v>20/200</v>
      </c>
      <c r="F24" s="54" t="s">
        <v>39</v>
      </c>
      <c r="G24" s="54">
        <f>[1]Лист1!G29</f>
        <v>107.88</v>
      </c>
      <c r="H24" s="27">
        <f>[1]Лист1!D29</f>
        <v>3.72</v>
      </c>
      <c r="I24" s="27">
        <f>[1]Лист1!E29</f>
        <v>5.67</v>
      </c>
      <c r="J24" s="54">
        <f>[1]Лист1!F29</f>
        <v>10.5</v>
      </c>
    </row>
    <row r="25" spans="1:10" ht="63" x14ac:dyDescent="0.25">
      <c r="A25" s="25"/>
      <c r="B25" s="35"/>
      <c r="C25" s="26">
        <f>[1]Лист1!H30</f>
        <v>1073</v>
      </c>
      <c r="D25" s="30" t="str">
        <f>[1]Лист1!B30</f>
        <v>Стрипсы  из индейки с соусом красным (филе индейки, свинина, сухари панир., яйцо  куриное, соль йод., соус красный.) 90/30</v>
      </c>
      <c r="E25" s="54">
        <f>[1]Лист1!C30</f>
        <v>120</v>
      </c>
      <c r="F25" s="54" t="s">
        <v>40</v>
      </c>
      <c r="G25" s="54">
        <f>[1]Лист1!G30</f>
        <v>234.44</v>
      </c>
      <c r="H25" s="27">
        <f>[1]Лист1!D30</f>
        <v>18.13</v>
      </c>
      <c r="I25" s="27">
        <f>[1]Лист1!E30</f>
        <v>13.12</v>
      </c>
      <c r="J25" s="54">
        <f>[1]Лист1!F30</f>
        <v>10.96</v>
      </c>
    </row>
    <row r="26" spans="1:10" ht="31.5" x14ac:dyDescent="0.25">
      <c r="A26" s="25"/>
      <c r="B26" s="26"/>
      <c r="C26" s="26">
        <f>[1]Лист1!H31</f>
        <v>310</v>
      </c>
      <c r="D26" s="15" t="str">
        <f>[1]Лист1!B31</f>
        <v>Гарнир «Забава» (крупа рисовая, крупа гречневая, масло слив. ,соль йод.)</v>
      </c>
      <c r="E26" s="54">
        <f>[1]Лист1!C31</f>
        <v>150</v>
      </c>
      <c r="F26" s="54" t="s">
        <v>41</v>
      </c>
      <c r="G26" s="54">
        <f>[1]Лист1!G31</f>
        <v>198.74</v>
      </c>
      <c r="H26" s="27">
        <f>[1]Лист1!D31</f>
        <v>4.63</v>
      </c>
      <c r="I26" s="27">
        <f>[1]Лист1!E31</f>
        <v>4.22</v>
      </c>
      <c r="J26" s="54">
        <f>[1]Лист1!F31</f>
        <v>35.56</v>
      </c>
    </row>
    <row r="27" spans="1:10" ht="16.5" thickBot="1" x14ac:dyDescent="0.3">
      <c r="A27" s="25"/>
      <c r="B27" s="64"/>
      <c r="C27" s="26">
        <f>[1]Лист1!H32</f>
        <v>431</v>
      </c>
      <c r="D27" s="31" t="str">
        <f>[1]Лист1!B32</f>
        <v>Чай с лимоном (чай, сахар, лимон)</v>
      </c>
      <c r="E27" s="54" t="str">
        <f>[1]Лист1!C32</f>
        <v>200/4</v>
      </c>
      <c r="F27" s="54" t="s">
        <v>42</v>
      </c>
      <c r="G27" s="54">
        <f>[1]Лист1!G32</f>
        <v>36.92</v>
      </c>
      <c r="H27" s="27">
        <f>[1]Лист1!D32</f>
        <v>0.04</v>
      </c>
      <c r="I27" s="27">
        <f>[1]Лист1!E32</f>
        <v>0</v>
      </c>
      <c r="J27" s="54">
        <f>[1]Лист1!F32</f>
        <v>9.19</v>
      </c>
    </row>
    <row r="28" spans="1:10" ht="15.75" x14ac:dyDescent="0.25">
      <c r="A28" s="25"/>
      <c r="B28" s="62"/>
      <c r="C28" s="26" t="str">
        <f>[1]Лист1!H33</f>
        <v>-</v>
      </c>
      <c r="D28" s="31" t="str">
        <f>[1]Лист1!B33</f>
        <v>Хлеб пшеничный йодированный</v>
      </c>
      <c r="E28" s="54">
        <f>[1]Лист1!C33</f>
        <v>30</v>
      </c>
      <c r="F28" s="54" t="s">
        <v>43</v>
      </c>
      <c r="G28" s="54">
        <f>[1]Лист1!G33</f>
        <v>72.900000000000006</v>
      </c>
      <c r="H28" s="27">
        <f>[1]Лист1!D33</f>
        <v>2.25</v>
      </c>
      <c r="I28" s="27">
        <f>[1]Лист1!E33</f>
        <v>0.3</v>
      </c>
      <c r="J28" s="54">
        <f>[1]Лист1!F33</f>
        <v>15.3</v>
      </c>
    </row>
    <row r="29" spans="1:10" ht="15.75" x14ac:dyDescent="0.25">
      <c r="A29" s="25"/>
      <c r="B29" s="62"/>
      <c r="C29" s="26" t="str">
        <f>[1]Лист1!H34</f>
        <v>-</v>
      </c>
      <c r="D29" s="31" t="str">
        <f>[1]Лист1!B34</f>
        <v>Хлеб ржаной</v>
      </c>
      <c r="E29" s="54">
        <f>[1]Лист1!C34</f>
        <v>20</v>
      </c>
      <c r="F29" s="54" t="s">
        <v>44</v>
      </c>
      <c r="G29" s="54">
        <f>[1]Лист1!G34</f>
        <v>39.119999999999997</v>
      </c>
      <c r="H29" s="27">
        <f>[1]Лист1!D34</f>
        <v>1.32</v>
      </c>
      <c r="I29" s="27">
        <f>[1]Лист1!E34</f>
        <v>0.24</v>
      </c>
      <c r="J29" s="54">
        <f>[1]Лист1!F34</f>
        <v>7.92</v>
      </c>
    </row>
    <row r="30" spans="1:10" ht="15.75" x14ac:dyDescent="0.25">
      <c r="A30" s="25"/>
      <c r="B30" s="62"/>
      <c r="C30" s="26">
        <f>[1]Лист1!H35</f>
        <v>0</v>
      </c>
      <c r="D30" s="31" t="str">
        <f>[1]Лист1!B35</f>
        <v>Яблоко свежее</v>
      </c>
      <c r="E30" s="54">
        <f>[1]Лист1!C35</f>
        <v>147</v>
      </c>
      <c r="F30" s="54" t="s">
        <v>45</v>
      </c>
      <c r="G30" s="54">
        <f>[1]Лист1!G35</f>
        <v>65.27</v>
      </c>
      <c r="H30" s="27">
        <f>[1]Лист1!D35</f>
        <v>0.59</v>
      </c>
      <c r="I30" s="27">
        <f>[1]Лист1!E35</f>
        <v>0.59</v>
      </c>
      <c r="J30" s="54">
        <f>[1]Лист1!F35</f>
        <v>14.41</v>
      </c>
    </row>
    <row r="31" spans="1:10" ht="15.75" x14ac:dyDescent="0.25">
      <c r="A31" s="25"/>
      <c r="B31" s="35"/>
      <c r="C31" s="26" t="str">
        <f>[1]Лист1!H36</f>
        <v>-</v>
      </c>
      <c r="D31" s="32" t="s">
        <v>16</v>
      </c>
      <c r="E31" s="55" t="s">
        <v>29</v>
      </c>
      <c r="F31" s="55" t="s">
        <v>25</v>
      </c>
      <c r="G31" s="55">
        <f>[1]Лист1!G36</f>
        <v>755.26999999999987</v>
      </c>
      <c r="H31" s="45">
        <f>[1]Лист1!D36</f>
        <v>26.22</v>
      </c>
      <c r="I31" s="45">
        <f>[1]Лист1!E36</f>
        <v>19.910000000000004</v>
      </c>
      <c r="J31" s="55">
        <f>[1]Лист1!F36</f>
        <v>98.749999999999986</v>
      </c>
    </row>
    <row r="32" spans="1:10" ht="16.5" thickBot="1" x14ac:dyDescent="0.3">
      <c r="A32" s="25"/>
      <c r="B32" s="26"/>
      <c r="C32" s="26"/>
      <c r="D32" s="33" t="s">
        <v>17</v>
      </c>
      <c r="E32" s="54"/>
      <c r="F32" s="55" t="s">
        <v>25</v>
      </c>
      <c r="G32" s="54"/>
      <c r="H32" s="27"/>
      <c r="I32" s="27"/>
      <c r="J32" s="54"/>
    </row>
    <row r="33" spans="1:10" ht="16.5" thickBot="1" x14ac:dyDescent="0.3">
      <c r="A33" s="25"/>
      <c r="B33" s="64"/>
      <c r="C33" s="26"/>
      <c r="D33" s="29" t="s">
        <v>23</v>
      </c>
      <c r="E33" s="54"/>
      <c r="F33" s="54"/>
      <c r="G33" s="54"/>
      <c r="H33" s="27"/>
      <c r="I33" s="27"/>
      <c r="J33" s="54"/>
    </row>
    <row r="34" spans="1:10" ht="47.25" x14ac:dyDescent="0.25">
      <c r="A34" s="8" t="s">
        <v>11</v>
      </c>
      <c r="B34" s="62"/>
      <c r="C34" s="15" t="str">
        <f t="shared" ref="C34:C40" si="1">C24</f>
        <v>694/998</v>
      </c>
      <c r="D34" s="30" t="str">
        <f>[1]Лист1!B38</f>
        <v>Суп лапша-домашняя с фаршем (говядина, лапша Ролтон., лук репч., морковь, масло растит., соль йодир.)</v>
      </c>
      <c r="E34" s="52" t="str">
        <f>[1]Лист1!C38</f>
        <v>30/250</v>
      </c>
      <c r="F34" s="61" t="s">
        <v>46</v>
      </c>
      <c r="G34" s="53">
        <f>[1]Лист1!G38</f>
        <v>137.30000000000001</v>
      </c>
      <c r="H34" s="19">
        <f>[1]Лист1!D38</f>
        <v>4.74</v>
      </c>
      <c r="I34" s="19">
        <f>[1]Лист1!E38</f>
        <v>7.21</v>
      </c>
      <c r="J34" s="19">
        <f>[1]Лист1!F38</f>
        <v>13.36</v>
      </c>
    </row>
    <row r="35" spans="1:10" ht="63" x14ac:dyDescent="0.25">
      <c r="A35" s="8"/>
      <c r="B35" s="14"/>
      <c r="C35" s="15">
        <f t="shared" si="1"/>
        <v>1073</v>
      </c>
      <c r="D35" s="30" t="str">
        <f>[1]Лист1!B39</f>
        <v>Стрипсы  из индейки с соусом красным (филе индейки, свинина, сухари панир., яйцо  куриное, соль йод., соус красный.) 90/30</v>
      </c>
      <c r="E35" s="16">
        <f>[1]Лист1!C39</f>
        <v>120</v>
      </c>
      <c r="F35" s="54" t="s">
        <v>40</v>
      </c>
      <c r="G35" s="17">
        <f>[1]Лист1!G39</f>
        <v>234.44</v>
      </c>
      <c r="H35" s="17">
        <f>[1]Лист1!D39</f>
        <v>18.13</v>
      </c>
      <c r="I35" s="17">
        <f>[1]Лист1!E39</f>
        <v>13.12</v>
      </c>
      <c r="J35" s="17">
        <f>[1]Лист1!F39</f>
        <v>10.96</v>
      </c>
    </row>
    <row r="36" spans="1:10" ht="31.5" x14ac:dyDescent="0.25">
      <c r="A36" s="8"/>
      <c r="B36" s="14"/>
      <c r="C36" s="34">
        <f t="shared" si="1"/>
        <v>310</v>
      </c>
      <c r="D36" s="15" t="str">
        <f>[1]Лист1!B40</f>
        <v>Гарнир «Забава» (крупа рисовая, крупа гречневая, масло слив. ,соль йод.)</v>
      </c>
      <c r="E36" s="16">
        <f>[1]Лист1!C40</f>
        <v>180</v>
      </c>
      <c r="F36" s="54" t="s">
        <v>47</v>
      </c>
      <c r="G36" s="17">
        <f>[1]Лист1!G40</f>
        <v>238.49</v>
      </c>
      <c r="H36" s="17">
        <f>[1]Лист1!D40</f>
        <v>5.56</v>
      </c>
      <c r="I36" s="17">
        <f>[1]Лист1!E40</f>
        <v>5.0599999999999996</v>
      </c>
      <c r="J36" s="17">
        <f>[1]Лист1!F40</f>
        <v>42.67</v>
      </c>
    </row>
    <row r="37" spans="1:10" ht="15.75" x14ac:dyDescent="0.25">
      <c r="A37" s="8"/>
      <c r="B37" s="14"/>
      <c r="C37" s="15">
        <f t="shared" si="1"/>
        <v>431</v>
      </c>
      <c r="D37" s="31" t="str">
        <f>[1]Лист1!B41</f>
        <v>Чай с лимоном (чай, сахар, лимон)</v>
      </c>
      <c r="E37" s="18" t="str">
        <f>[1]Лист1!C41</f>
        <v>200/4</v>
      </c>
      <c r="F37" s="54" t="s">
        <v>42</v>
      </c>
      <c r="G37" s="17">
        <f>[1]Лист1!G41</f>
        <v>36.92</v>
      </c>
      <c r="H37" s="17">
        <f>[1]Лист1!D41</f>
        <v>0.04</v>
      </c>
      <c r="I37" s="17">
        <f>[1]Лист1!E41</f>
        <v>0</v>
      </c>
      <c r="J37" s="17">
        <f>[1]Лист1!F41</f>
        <v>9.19</v>
      </c>
    </row>
    <row r="38" spans="1:10" ht="15.75" x14ac:dyDescent="0.25">
      <c r="A38" s="8"/>
      <c r="B38" s="14"/>
      <c r="C38" s="15" t="str">
        <f t="shared" si="1"/>
        <v>-</v>
      </c>
      <c r="D38" s="31" t="str">
        <f>[1]Лист1!B42</f>
        <v>Хлеб пшеничный йодированный</v>
      </c>
      <c r="E38" s="18">
        <f>[1]Лист1!C42</f>
        <v>30</v>
      </c>
      <c r="F38" s="54" t="s">
        <v>43</v>
      </c>
      <c r="G38" s="17">
        <f>[1]Лист1!G42</f>
        <v>72.900000000000006</v>
      </c>
      <c r="H38" s="17">
        <f>[1]Лист1!D42</f>
        <v>2.25</v>
      </c>
      <c r="I38" s="17">
        <f>[1]Лист1!E42</f>
        <v>0.3</v>
      </c>
      <c r="J38" s="17">
        <f>[1]Лист1!F42</f>
        <v>15.3</v>
      </c>
    </row>
    <row r="39" spans="1:10" ht="15.75" x14ac:dyDescent="0.25">
      <c r="A39" s="8"/>
      <c r="B39" s="14"/>
      <c r="C39" s="15" t="str">
        <f t="shared" si="1"/>
        <v>-</v>
      </c>
      <c r="D39" s="31" t="str">
        <f>[1]Лист1!B43</f>
        <v>Хлеб ржаной</v>
      </c>
      <c r="E39" s="18">
        <f>[1]Лист1!C43</f>
        <v>30</v>
      </c>
      <c r="F39" s="54" t="s">
        <v>48</v>
      </c>
      <c r="G39" s="17">
        <f>[1]Лист1!G43</f>
        <v>58.68</v>
      </c>
      <c r="H39" s="17">
        <f>[1]Лист1!D43</f>
        <v>1.98</v>
      </c>
      <c r="I39" s="17">
        <f>[1]Лист1!E43</f>
        <v>0.36</v>
      </c>
      <c r="J39" s="17">
        <f>[1]Лист1!F43</f>
        <v>11.88</v>
      </c>
    </row>
    <row r="40" spans="1:10" ht="15.75" x14ac:dyDescent="0.25">
      <c r="A40" s="8"/>
      <c r="B40" s="14"/>
      <c r="C40" s="15">
        <f t="shared" si="1"/>
        <v>0</v>
      </c>
      <c r="D40" s="31" t="str">
        <f>[1]Лист1!B44</f>
        <v>Яблоко свежее</v>
      </c>
      <c r="E40" s="18">
        <f>[1]Лист1!C44</f>
        <v>153</v>
      </c>
      <c r="F40" s="54" t="s">
        <v>49</v>
      </c>
      <c r="G40" s="17">
        <f>[1]Лист1!G44</f>
        <v>67.930000000000007</v>
      </c>
      <c r="H40" s="17">
        <f>[1]Лист1!D44</f>
        <v>0.61</v>
      </c>
      <c r="I40" s="17">
        <f>[1]Лист1!E44</f>
        <v>0.61</v>
      </c>
      <c r="J40" s="17">
        <f>[1]Лист1!F44</f>
        <v>14.99</v>
      </c>
    </row>
    <row r="41" spans="1:10" ht="15.75" x14ac:dyDescent="0.25">
      <c r="A41" s="8"/>
      <c r="B41" s="35"/>
      <c r="C41" s="35"/>
      <c r="D41" s="32" t="s">
        <v>16</v>
      </c>
      <c r="E41" s="36" t="s">
        <v>30</v>
      </c>
      <c r="F41" s="36" t="s">
        <v>19</v>
      </c>
      <c r="G41" s="36">
        <f>[1]Лист1!G45</f>
        <v>846.65999999999985</v>
      </c>
      <c r="H41" s="36">
        <f>[1]Лист1!D45</f>
        <v>26.22</v>
      </c>
      <c r="I41" s="36">
        <f>[1]Лист1!E45</f>
        <v>19.910000000000004</v>
      </c>
      <c r="J41" s="37">
        <f>[1]Лист1!F45</f>
        <v>98.749999999999986</v>
      </c>
    </row>
    <row r="42" spans="1:10" ht="16.5" thickBot="1" x14ac:dyDescent="0.3">
      <c r="A42" s="23"/>
      <c r="B42" s="24"/>
      <c r="C42" s="24"/>
      <c r="D42" s="33" t="s">
        <v>17</v>
      </c>
      <c r="E42" s="38"/>
      <c r="F42" s="39">
        <v>120</v>
      </c>
      <c r="G42" s="40"/>
      <c r="H42" s="40"/>
      <c r="I42" s="40"/>
      <c r="J42" s="41"/>
    </row>
    <row r="43" spans="1:10" ht="15.75" x14ac:dyDescent="0.25">
      <c r="A43" s="6"/>
      <c r="B43" s="6"/>
      <c r="C43" s="6"/>
      <c r="D43" s="7" t="s">
        <v>24</v>
      </c>
      <c r="E43" s="6"/>
      <c r="F43" s="59"/>
      <c r="G43" s="6"/>
      <c r="H43" s="6"/>
      <c r="I43" s="6"/>
      <c r="J43" s="6"/>
    </row>
    <row r="44" spans="1:10" ht="31.5" x14ac:dyDescent="0.25">
      <c r="A44" s="8" t="s">
        <v>10</v>
      </c>
      <c r="B44" s="9"/>
      <c r="C44" s="10">
        <f>[1]Лист1!H46</f>
        <v>328</v>
      </c>
      <c r="D44" s="11" t="str">
        <f>[1]Лист1!B46</f>
        <v>Плюшка "Эстонская" с сыром (тесто сдобное дрожжевое, сыр, масло слив.)</v>
      </c>
      <c r="E44" s="12">
        <f>[1]Лист1!C46</f>
        <v>75</v>
      </c>
      <c r="F44" s="60" t="s">
        <v>50</v>
      </c>
      <c r="G44" s="13">
        <f>[1]Лист1!G46</f>
        <v>253.1</v>
      </c>
      <c r="H44" s="13">
        <f>[1]Лист1!D46</f>
        <v>8.4600000000000009</v>
      </c>
      <c r="I44" s="13" t="s">
        <v>61</v>
      </c>
      <c r="J44" s="13">
        <f>[1]Лист1!F46</f>
        <v>28.41</v>
      </c>
    </row>
    <row r="45" spans="1:10" ht="15.75" x14ac:dyDescent="0.25">
      <c r="A45" s="8"/>
      <c r="B45" s="9"/>
      <c r="C45" s="10"/>
      <c r="D45" s="11" t="s">
        <v>53</v>
      </c>
      <c r="E45" s="12" t="s">
        <v>54</v>
      </c>
      <c r="F45" s="60" t="s">
        <v>56</v>
      </c>
      <c r="G45" s="13" t="s">
        <v>57</v>
      </c>
      <c r="H45" s="13" t="s">
        <v>59</v>
      </c>
      <c r="I45" s="13" t="s">
        <v>59</v>
      </c>
      <c r="J45" s="13" t="s">
        <v>64</v>
      </c>
    </row>
    <row r="46" spans="1:10" ht="15.75" x14ac:dyDescent="0.25">
      <c r="A46" s="8"/>
      <c r="B46" s="9"/>
      <c r="C46" s="10">
        <f>[1]Лист1!H47</f>
        <v>663</v>
      </c>
      <c r="D46" s="11" t="str">
        <f>[1]Лист1!B47</f>
        <v>Чай с сахаром (чай, сахар)</v>
      </c>
      <c r="E46" s="12">
        <f>[1]Лист1!C47</f>
        <v>200</v>
      </c>
      <c r="F46" s="60" t="s">
        <v>51</v>
      </c>
      <c r="G46" s="13">
        <f>[1]Лист1!G47</f>
        <v>36.32</v>
      </c>
      <c r="H46" s="13">
        <f>[1]Лист1!D47</f>
        <v>0</v>
      </c>
      <c r="I46" s="13">
        <f>[1]Лист1!E47</f>
        <v>0</v>
      </c>
      <c r="J46" s="13">
        <f>[1]Лист1!F47</f>
        <v>9.08</v>
      </c>
    </row>
    <row r="47" spans="1:10" ht="15.75" x14ac:dyDescent="0.25">
      <c r="A47" s="8"/>
      <c r="B47" s="14"/>
      <c r="C47" s="15"/>
      <c r="D47" s="42" t="s">
        <v>16</v>
      </c>
      <c r="E47" s="43" t="s">
        <v>55</v>
      </c>
      <c r="F47" s="66" t="s">
        <v>52</v>
      </c>
      <c r="G47" s="44" t="s">
        <v>58</v>
      </c>
      <c r="H47" s="44" t="s">
        <v>60</v>
      </c>
      <c r="I47" s="44" t="s">
        <v>62</v>
      </c>
      <c r="J47" s="44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2023-09-15T08:12:24Z</dcterms:modified>
</cp:coreProperties>
</file>