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ПИТАНИЕ 2023-2024\МЕНЮ сентябрь 2023\меню18-21 сентября\"/>
    </mc:Choice>
  </mc:AlternateContent>
  <xr:revisionPtr revIDLastSave="0" documentId="13_ncr:1_{986878AA-3C2E-4750-9FDE-6565FEB50C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I44" i="1"/>
  <c r="J44" i="1"/>
  <c r="G38" i="1"/>
  <c r="H38" i="1"/>
  <c r="I38" i="1"/>
  <c r="J38" i="1"/>
  <c r="G32" i="1"/>
  <c r="G33" i="1"/>
  <c r="G34" i="1"/>
  <c r="G35" i="1"/>
  <c r="G36" i="1"/>
  <c r="G37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D32" i="1"/>
  <c r="E32" i="1"/>
  <c r="D33" i="1"/>
  <c r="E33" i="1"/>
  <c r="D34" i="1"/>
  <c r="E34" i="1"/>
  <c r="D35" i="1"/>
  <c r="E35" i="1"/>
  <c r="D36" i="1"/>
  <c r="E36" i="1"/>
  <c r="D37" i="1"/>
  <c r="E37" i="1"/>
  <c r="C22" i="1"/>
  <c r="C32" i="1" s="1"/>
  <c r="C23" i="1"/>
  <c r="C33" i="1" s="1"/>
  <c r="C24" i="1"/>
  <c r="C34" i="1" s="1"/>
  <c r="C25" i="1"/>
  <c r="C35" i="1" s="1"/>
  <c r="C26" i="1"/>
  <c r="C36" i="1" s="1"/>
  <c r="C27" i="1"/>
  <c r="C37" i="1" s="1"/>
  <c r="C28" i="1"/>
  <c r="C38" i="1" s="1"/>
  <c r="C29" i="1"/>
  <c r="G22" i="1"/>
  <c r="G23" i="1"/>
  <c r="G24" i="1"/>
  <c r="G25" i="1"/>
  <c r="G26" i="1"/>
  <c r="G27" i="1"/>
  <c r="G28" i="1"/>
  <c r="G29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G14" i="1"/>
  <c r="G15" i="1"/>
  <c r="G16" i="1"/>
  <c r="G17" i="1"/>
  <c r="G18" i="1"/>
  <c r="G19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D14" i="1"/>
  <c r="E14" i="1"/>
  <c r="D15" i="1"/>
  <c r="E15" i="1"/>
  <c r="D16" i="1"/>
  <c r="E16" i="1"/>
  <c r="D17" i="1"/>
  <c r="E17" i="1"/>
  <c r="D18" i="1"/>
  <c r="E18" i="1"/>
  <c r="C5" i="1"/>
  <c r="C14" i="1" s="1"/>
  <c r="C6" i="1"/>
  <c r="C15" i="1" s="1"/>
  <c r="C7" i="1"/>
  <c r="C16" i="1" s="1"/>
  <c r="C8" i="1"/>
  <c r="C17" i="1" s="1"/>
  <c r="C9" i="1"/>
  <c r="C18" i="1" s="1"/>
  <c r="C10" i="1"/>
  <c r="C19" i="1" s="1"/>
  <c r="G5" i="1"/>
  <c r="G6" i="1"/>
  <c r="G7" i="1"/>
  <c r="G8" i="1"/>
  <c r="G9" i="1"/>
  <c r="G10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5" i="1"/>
  <c r="E5" i="1"/>
  <c r="D6" i="1"/>
  <c r="E6" i="1"/>
  <c r="D7" i="1"/>
  <c r="E7" i="1"/>
  <c r="D8" i="1"/>
  <c r="E8" i="1"/>
  <c r="D9" i="1"/>
  <c r="E9" i="1"/>
</calcChain>
</file>

<file path=xl/sharedStrings.xml><?xml version="1.0" encoding="utf-8"?>
<sst xmlns="http://schemas.openxmlformats.org/spreadsheetml/2006/main" count="89" uniqueCount="73">
  <si>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</si>
  <si>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</si>
  <si>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</si>
  <si>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</si>
  <si>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</si>
  <si>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</si>
  <si>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</si>
  <si>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</si>
  <si>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</si>
  <si>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</si>
  <si>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</si>
  <si>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</si>
  <si>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</si>
  <si>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</si>
  <si>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</si>
  <si>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</si>
  <si>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</si>
  <si>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</si>
  <si>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</si>
  <si>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</si>
  <si>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</si>
  <si>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</si>
  <si>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</si>
  <si>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</si>
  <si>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</si>
  <si>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</si>
  <si>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</si>
  <si>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697</t>
  </si>
  <si>
    <t>729</t>
  </si>
  <si>
    <t>820</t>
  </si>
  <si>
    <t>907</t>
  </si>
  <si>
    <t>460,31</t>
  </si>
  <si>
    <t>20,16</t>
  </si>
  <si>
    <t>13,42</t>
  </si>
  <si>
    <t>1,47</t>
  </si>
  <si>
    <t>24,56</t>
  </si>
  <si>
    <t>25,39</t>
  </si>
  <si>
    <t>25,16</t>
  </si>
  <si>
    <t>21,56</t>
  </si>
  <si>
    <t>19,28</t>
  </si>
  <si>
    <t>22,47</t>
  </si>
  <si>
    <t>35,43</t>
  </si>
  <si>
    <t>11,96</t>
  </si>
  <si>
    <t>12,85</t>
  </si>
  <si>
    <t>1,84</t>
  </si>
  <si>
    <t>1,17</t>
  </si>
  <si>
    <t>32,14</t>
  </si>
  <si>
    <t>24,98</t>
  </si>
  <si>
    <t>35,71</t>
  </si>
  <si>
    <t>2,36</t>
  </si>
  <si>
    <t>30,70</t>
  </si>
  <si>
    <t>2,67</t>
  </si>
  <si>
    <t>Печенье Байкальское (конд.цех)</t>
  </si>
  <si>
    <t>Чай с лимоном (чай, сахар, лимон)</t>
  </si>
  <si>
    <t>Груша свежая</t>
  </si>
  <si>
    <t>471</t>
  </si>
  <si>
    <t>100</t>
  </si>
  <si>
    <t>200/4</t>
  </si>
  <si>
    <t>167</t>
  </si>
  <si>
    <t>26,63</t>
  </si>
  <si>
    <t>60,00</t>
  </si>
  <si>
    <t>346,87</t>
  </si>
  <si>
    <t>36,92</t>
  </si>
  <si>
    <t>75,99</t>
  </si>
  <si>
    <t>6,54</t>
  </si>
  <si>
    <t>21,22</t>
  </si>
  <si>
    <t>62,97</t>
  </si>
  <si>
    <t>00,4</t>
  </si>
  <si>
    <t>0</t>
  </si>
  <si>
    <t>9,19</t>
  </si>
  <si>
    <t>0,67</t>
  </si>
  <si>
    <t>0,50</t>
  </si>
  <si>
    <t>17,20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</si>
</sst>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wrapText="1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16" xfId="0" applyFont="1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49" fontId="1" fillId="3" borderId="18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4" xfId="0" applyNumberFormat="1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4" xfId="0" applyFont="1" applyFill="1" applyBorder="1" applyProtection="1"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Protection="1">
      <protection locked="0"/>
    </xf>
    <xf numFmtId="49" fontId="1" fillId="0" borderId="14" xfId="0" applyNumberFormat="1" applyFont="1" applyBorder="1" applyAlignment="1">
      <alignment vertical="center" wrapText="1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8" xfId="0" applyFont="1" applyFill="1" applyBorder="1" applyProtection="1">
      <protection locked="0"/>
    </xf>
    <xf numFmtId="49" fontId="1" fillId="3" borderId="15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2" fillId="3" borderId="8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2;&#1077;&#1085;&#1102;%20&#1089;%2018.09&#1087;&#1086;%2029.09-%20&#1054;&#1082;&#1090;&#1073;&#1088;&#1100;&#1089;&#1082;&#1080;&#1081;%20&#1088;&#1072;&#1081;&#1086;&#1085;%20-%20&#1081;&#1086;&#1075;&#1091;&#1088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54">
          <cell r="B54" t="str">
            <v>Макароны с ветчиной и томатом (макаронные изд., ветчина, томатная паста, лук репчатый, масло подсолнечное, соль йодир.)</v>
          </cell>
          <cell r="C54">
            <v>200</v>
          </cell>
          <cell r="D54">
            <v>11.22</v>
          </cell>
          <cell r="E54">
            <v>9.48</v>
          </cell>
          <cell r="F54">
            <v>36.6</v>
          </cell>
          <cell r="G54">
            <v>135.6</v>
          </cell>
          <cell r="H54">
            <v>448</v>
          </cell>
        </row>
        <row r="55">
          <cell r="B55" t="str">
            <v>Чай с мёдом  (чай, мёд, вода)</v>
          </cell>
          <cell r="C55" t="str">
            <v>200/20</v>
          </cell>
          <cell r="D55">
            <v>0.15</v>
          </cell>
          <cell r="E55">
            <v>0</v>
          </cell>
          <cell r="F55">
            <v>14.61</v>
          </cell>
          <cell r="G55">
            <v>59.04</v>
          </cell>
          <cell r="H55">
            <v>603</v>
          </cell>
        </row>
        <row r="56">
          <cell r="B56" t="str">
            <v>Хлеб пшеничный йодированный</v>
          </cell>
          <cell r="C56">
            <v>20</v>
          </cell>
          <cell r="D56">
            <v>1.5</v>
          </cell>
          <cell r="E56">
            <v>0.2</v>
          </cell>
          <cell r="F56">
            <v>10.199999999999999</v>
          </cell>
          <cell r="G56">
            <v>48.6</v>
          </cell>
          <cell r="H56" t="str">
            <v>-</v>
          </cell>
        </row>
        <row r="57">
          <cell r="B57" t="str">
            <v>Печенье Байкальское (конд.цех)</v>
          </cell>
          <cell r="C57">
            <v>80</v>
          </cell>
          <cell r="D57">
            <v>5.44</v>
          </cell>
          <cell r="E57">
            <v>19.36</v>
          </cell>
          <cell r="F57">
            <v>50.38</v>
          </cell>
          <cell r="G57">
            <v>277.5</v>
          </cell>
          <cell r="H57">
            <v>328</v>
          </cell>
        </row>
        <row r="58">
          <cell r="B58" t="str">
            <v>Груша свежая</v>
          </cell>
          <cell r="C58">
            <v>159</v>
          </cell>
          <cell r="D58">
            <v>0.64</v>
          </cell>
          <cell r="E58">
            <v>0.48</v>
          </cell>
          <cell r="F58">
            <v>16.38</v>
          </cell>
          <cell r="G58">
            <v>72.349999999999994</v>
          </cell>
          <cell r="H58">
            <v>25.39</v>
          </cell>
        </row>
        <row r="59">
          <cell r="D59">
            <v>7.7299999999999995</v>
          </cell>
          <cell r="E59">
            <v>20.04</v>
          </cell>
          <cell r="F59">
            <v>91.57</v>
          </cell>
          <cell r="G59">
            <v>593.09</v>
          </cell>
        </row>
        <row r="61">
          <cell r="B61" t="str">
            <v>Макароны с ветчиной и томатом (макаронные изд., ветчина, томатная паста, лук репчатый, масло подсолнечное, соль йодир.)</v>
          </cell>
          <cell r="C61">
            <v>250</v>
          </cell>
          <cell r="D61">
            <v>14.03</v>
          </cell>
          <cell r="E61">
            <v>11.85</v>
          </cell>
          <cell r="F61">
            <v>45.75</v>
          </cell>
          <cell r="G61">
            <v>205.75</v>
          </cell>
        </row>
        <row r="62">
          <cell r="B62" t="str">
            <v>Чай с мёдом  (чай, мёд, вода)</v>
          </cell>
          <cell r="C62" t="str">
            <v>200/20</v>
          </cell>
          <cell r="D62">
            <v>0.15</v>
          </cell>
          <cell r="E62">
            <v>0</v>
          </cell>
          <cell r="F62">
            <v>14.61</v>
          </cell>
          <cell r="G62">
            <v>59.04</v>
          </cell>
        </row>
        <row r="63">
          <cell r="B63" t="str">
            <v>Хлеб пшеничный йодированный</v>
          </cell>
          <cell r="C63">
            <v>20</v>
          </cell>
          <cell r="D63">
            <v>1.5</v>
          </cell>
          <cell r="E63">
            <v>0.2</v>
          </cell>
          <cell r="F63">
            <v>10.199999999999999</v>
          </cell>
          <cell r="G63">
            <v>48.6</v>
          </cell>
        </row>
        <row r="64">
          <cell r="B64" t="str">
            <v>Печенье Байкальское (конд.цех)</v>
          </cell>
          <cell r="C64">
            <v>80</v>
          </cell>
          <cell r="D64">
            <v>5.44</v>
          </cell>
          <cell r="E64">
            <v>19.36</v>
          </cell>
          <cell r="F64">
            <v>50.38</v>
          </cell>
          <cell r="G64">
            <v>277.5</v>
          </cell>
        </row>
        <row r="65">
          <cell r="B65" t="str">
            <v>Груша свежая</v>
          </cell>
          <cell r="C65">
            <v>159</v>
          </cell>
          <cell r="D65">
            <v>0.64</v>
          </cell>
          <cell r="E65">
            <v>0.48</v>
          </cell>
          <cell r="F65">
            <v>16.38</v>
          </cell>
          <cell r="G65">
            <v>72.349999999999994</v>
          </cell>
        </row>
        <row r="66">
          <cell r="D66">
            <v>7.7299999999999995</v>
          </cell>
          <cell r="E66">
            <v>20.04</v>
          </cell>
          <cell r="F66">
            <v>91.57</v>
          </cell>
          <cell r="G66">
            <v>663.24000000000012</v>
          </cell>
        </row>
        <row r="68">
          <cell r="B68" t="str">
            <v>Закуска порционная (помидоры свежие)</v>
          </cell>
          <cell r="C68">
            <v>60</v>
          </cell>
          <cell r="D68">
            <v>0.66</v>
          </cell>
          <cell r="E68">
            <v>0.12</v>
          </cell>
          <cell r="F68">
            <v>2.2799999999999998</v>
          </cell>
          <cell r="G68">
            <v>12.84</v>
          </cell>
          <cell r="H68">
            <v>982</v>
          </cell>
        </row>
        <row r="69">
          <cell r="B69" t="str">
            <v>Суп из овощей с фаршем и гренками (фарш гов., капуста,  картофель, морковь, лук репч., сметана, масло сливочн.,  соль йодир., масло растит,  гренки)</v>
          </cell>
          <cell r="C69" t="str">
            <v>10/200/15</v>
          </cell>
          <cell r="D69">
            <v>6.89</v>
          </cell>
          <cell r="E69">
            <v>6.43</v>
          </cell>
          <cell r="F69">
            <v>13.7</v>
          </cell>
          <cell r="G69">
            <v>140.19</v>
          </cell>
          <cell r="H69" t="str">
            <v>127/998</v>
          </cell>
        </row>
        <row r="70">
          <cell r="B70" t="str">
            <v>Котлета Мечта с соусом белым ( минтай, свинина, крупа манная,   молоко, лук репч., сухари панир., масло растит., соус белый) 90/20</v>
          </cell>
          <cell r="C70">
            <v>110</v>
          </cell>
          <cell r="D70">
            <v>14.27</v>
          </cell>
          <cell r="E70">
            <v>12.26</v>
          </cell>
          <cell r="F70">
            <v>10.01</v>
          </cell>
          <cell r="G70">
            <v>207.46</v>
          </cell>
          <cell r="H70">
            <v>1061</v>
          </cell>
        </row>
        <row r="71">
          <cell r="B71" t="str">
            <v>Пюре картофельное (картофель, молоко, масло слив, соль йод,)</v>
          </cell>
          <cell r="C71">
            <v>180</v>
          </cell>
          <cell r="D71">
            <v>3.71</v>
          </cell>
          <cell r="E71">
            <v>5.36</v>
          </cell>
          <cell r="F71">
            <v>24.12</v>
          </cell>
          <cell r="G71">
            <v>159.59</v>
          </cell>
          <cell r="H71">
            <v>371</v>
          </cell>
        </row>
        <row r="72">
          <cell r="B72" t="str">
            <v>Напиток из облепихи протертой с сахаром (облепиха протертая с сахаром, вода)</v>
          </cell>
          <cell r="C72">
            <v>200</v>
          </cell>
          <cell r="D72">
            <v>0.25</v>
          </cell>
          <cell r="E72">
            <v>1.1100000000000001</v>
          </cell>
          <cell r="F72">
            <v>18.670000000000002</v>
          </cell>
          <cell r="G72">
            <v>85.67</v>
          </cell>
          <cell r="H72">
            <v>904</v>
          </cell>
        </row>
        <row r="73">
          <cell r="B73" t="str">
            <v>Хлеб пшеничный йодированный</v>
          </cell>
          <cell r="C73">
            <v>25</v>
          </cell>
          <cell r="D73">
            <v>1.88</v>
          </cell>
          <cell r="E73">
            <v>0.25</v>
          </cell>
          <cell r="F73">
            <v>12.75</v>
          </cell>
          <cell r="G73">
            <v>60.75</v>
          </cell>
          <cell r="H73" t="str">
            <v>-</v>
          </cell>
        </row>
        <row r="74">
          <cell r="B74" t="str">
            <v>Хлеб ржаной</v>
          </cell>
          <cell r="C74">
            <v>20</v>
          </cell>
          <cell r="D74">
            <v>1.32</v>
          </cell>
          <cell r="E74">
            <v>0.24</v>
          </cell>
          <cell r="F74">
            <v>7.92</v>
          </cell>
          <cell r="G74">
            <v>39.119999999999997</v>
          </cell>
          <cell r="H74" t="str">
            <v>-</v>
          </cell>
        </row>
        <row r="75">
          <cell r="D75">
            <v>28.98</v>
          </cell>
          <cell r="E75">
            <v>25.769999999999996</v>
          </cell>
          <cell r="F75">
            <v>89.45</v>
          </cell>
          <cell r="G75">
            <v>705.62</v>
          </cell>
        </row>
        <row r="77">
          <cell r="B77" t="str">
            <v>Закуска порционная (помидоры свежие)</v>
          </cell>
          <cell r="C77">
            <v>100</v>
          </cell>
          <cell r="D77">
            <v>1.1000000000000001</v>
          </cell>
          <cell r="E77">
            <v>0.2</v>
          </cell>
          <cell r="F77">
            <v>36.799999999999997</v>
          </cell>
          <cell r="G77">
            <v>21.4</v>
          </cell>
        </row>
        <row r="78">
          <cell r="B78" t="str">
            <v>Суп из овощей с фаршем и гренками (фарш гов., капуста,  картофель, морковь, лук репч., сметана, масло сливочн.,  соль йодир., масло растит,  гренки)</v>
          </cell>
          <cell r="C78" t="str">
            <v>10/250/15</v>
          </cell>
          <cell r="D78">
            <v>8.42</v>
          </cell>
          <cell r="E78">
            <v>7.85</v>
          </cell>
          <cell r="F78">
            <v>16.739999999999998</v>
          </cell>
          <cell r="G78">
            <v>191.35</v>
          </cell>
        </row>
        <row r="79">
          <cell r="B79" t="str">
            <v>Котлета Мечта с соусом белым ( минтай, свинина, крупа манная,   молоко, лук репч., сухари панир., масло растит., соус белый) 90/20</v>
          </cell>
          <cell r="C79">
            <v>120</v>
          </cell>
          <cell r="D79">
            <v>15.57</v>
          </cell>
          <cell r="E79">
            <v>13.37</v>
          </cell>
          <cell r="F79">
            <v>10.92</v>
          </cell>
          <cell r="G79">
            <v>238.32</v>
          </cell>
        </row>
        <row r="80">
          <cell r="B80" t="str">
            <v>Пюре картофельное (картофель, молоко, масло слив, соль йод,)</v>
          </cell>
          <cell r="C80">
            <v>180</v>
          </cell>
          <cell r="D80">
            <v>3.71</v>
          </cell>
          <cell r="E80">
            <v>5.36</v>
          </cell>
          <cell r="F80">
            <v>24.12</v>
          </cell>
          <cell r="G80">
            <v>159.59</v>
          </cell>
        </row>
        <row r="81">
          <cell r="B81" t="str">
            <v>Напиток из облепихи протертой с сахаром (облепиха протертая с сахаром, вода)</v>
          </cell>
          <cell r="C81">
            <v>200</v>
          </cell>
          <cell r="D81">
            <v>0.25</v>
          </cell>
          <cell r="E81">
            <v>1.1100000000000001</v>
          </cell>
          <cell r="F81">
            <v>18.670000000000002</v>
          </cell>
          <cell r="G81">
            <v>85.67</v>
          </cell>
        </row>
        <row r="82">
          <cell r="B82" t="str">
            <v>Хлеб пшеничный йодированный</v>
          </cell>
          <cell r="C82">
            <v>32</v>
          </cell>
          <cell r="D82">
            <v>2.4</v>
          </cell>
          <cell r="E82">
            <v>0.32</v>
          </cell>
          <cell r="F82">
            <v>16.32</v>
          </cell>
          <cell r="G82">
            <v>79.760000000000005</v>
          </cell>
        </row>
        <row r="84">
          <cell r="D84">
            <v>31.45</v>
          </cell>
          <cell r="E84">
            <v>28.209999999999997</v>
          </cell>
          <cell r="F84">
            <v>123.57</v>
          </cell>
          <cell r="G84">
            <v>776.08999999999992</v>
          </cell>
        </row>
        <row r="88">
          <cell r="D88">
            <v>12.07</v>
          </cell>
          <cell r="E88">
            <v>16.71</v>
          </cell>
          <cell r="F88">
            <v>65.45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4"/>
  <sheetViews>
    <sheetView showGridLines="0" tabSelected="1" topLeftCell="A34" workbookViewId="0">
      <selection activeCell="J43" sqref="J4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7109375" customWidth="1"/>
  </cols>
  <sheetData>
    <row r="1" spans="1:10" ht="15.75" x14ac:dyDescent="0.25">
      <c r="A1" s="1" t="s">
        <v>0</v>
      </c>
      <c r="B1" s="72" t="s">
        <v>15</v>
      </c>
      <c r="C1" s="73"/>
      <c r="D1" s="74"/>
      <c r="E1" s="1" t="s">
        <v>12</v>
      </c>
      <c r="F1" s="2"/>
      <c r="G1" s="1"/>
      <c r="H1" s="1"/>
      <c r="I1" s="1" t="s">
        <v>1</v>
      </c>
      <c r="J1" s="3">
        <v>45188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/>
      <c r="B4" s="69"/>
      <c r="C4" s="69"/>
      <c r="D4" s="70" t="s">
        <v>20</v>
      </c>
      <c r="E4" s="69"/>
      <c r="F4" s="69"/>
      <c r="G4" s="71"/>
      <c r="H4" s="71"/>
      <c r="I4" s="71"/>
      <c r="J4" s="71"/>
    </row>
    <row r="5" spans="1:10" ht="63" x14ac:dyDescent="0.25">
      <c r="A5" s="9" t="s">
        <v>10</v>
      </c>
      <c r="B5" s="10"/>
      <c r="C5" s="14">
        <f>[1]Лист1!H54</f>
        <v>448</v>
      </c>
      <c r="D5" s="51" t="str">
        <f>[1]Лист1!B54</f>
        <v>Макароны с ветчиной и томатом (макаронные изд., ветчина, томатная паста, лук репчатый, масло подсолнечное, соль йодир.)</v>
      </c>
      <c r="E5" s="13">
        <f>[1]Лист1!C54</f>
        <v>200</v>
      </c>
      <c r="F5" s="58" t="s">
        <v>32</v>
      </c>
      <c r="G5" s="14">
        <f>[1]Лист1!G54</f>
        <v>135.6</v>
      </c>
      <c r="H5" s="14">
        <f>[1]Лист1!D54</f>
        <v>11.22</v>
      </c>
      <c r="I5" s="14">
        <f>[1]Лист1!E54</f>
        <v>9.48</v>
      </c>
      <c r="J5" s="14">
        <f>[1]Лист1!F54</f>
        <v>36.6</v>
      </c>
    </row>
    <row r="6" spans="1:10" ht="15.75" x14ac:dyDescent="0.25">
      <c r="A6" s="9"/>
      <c r="B6" s="15"/>
      <c r="C6" s="18">
        <f>[1]Лист1!H55</f>
        <v>603</v>
      </c>
      <c r="D6" s="34" t="str">
        <f>[1]Лист1!B55</f>
        <v>Чай с мёдом  (чай, мёд, вода)</v>
      </c>
      <c r="E6" s="17" t="str">
        <f>[1]Лист1!C55</f>
        <v>200/20</v>
      </c>
      <c r="F6" s="59" t="s">
        <v>33</v>
      </c>
      <c r="G6" s="18">
        <f>[1]Лист1!G55</f>
        <v>59.04</v>
      </c>
      <c r="H6" s="18">
        <f>[1]Лист1!D55</f>
        <v>0.15</v>
      </c>
      <c r="I6" s="18">
        <f>[1]Лист1!E55</f>
        <v>0</v>
      </c>
      <c r="J6" s="18">
        <f>[1]Лист1!F55</f>
        <v>14.61</v>
      </c>
    </row>
    <row r="7" spans="1:10" ht="15.75" x14ac:dyDescent="0.25">
      <c r="A7" s="9"/>
      <c r="B7" s="15"/>
      <c r="C7" s="18" t="str">
        <f>[1]Лист1!H56</f>
        <v>-</v>
      </c>
      <c r="D7" s="35" t="str">
        <f>[1]Лист1!B56</f>
        <v>Хлеб пшеничный йодированный</v>
      </c>
      <c r="E7" s="17">
        <f>[1]Лист1!C56</f>
        <v>20</v>
      </c>
      <c r="F7" s="59" t="s">
        <v>34</v>
      </c>
      <c r="G7" s="18">
        <f>[1]Лист1!G56</f>
        <v>48.6</v>
      </c>
      <c r="H7" s="18">
        <f>[1]Лист1!D56</f>
        <v>1.5</v>
      </c>
      <c r="I7" s="18">
        <f>[1]Лист1!E56</f>
        <v>0.2</v>
      </c>
      <c r="J7" s="18">
        <f>[1]Лист1!F56</f>
        <v>10.199999999999999</v>
      </c>
    </row>
    <row r="8" spans="1:10" ht="15.75" x14ac:dyDescent="0.25">
      <c r="A8" s="9"/>
      <c r="B8" s="15"/>
      <c r="C8" s="18">
        <f>[1]Лист1!H57</f>
        <v>328</v>
      </c>
      <c r="D8" s="35" t="str">
        <f>[1]Лист1!B57</f>
        <v>Печенье Байкальское (конд.цех)</v>
      </c>
      <c r="E8" s="17">
        <f>[1]Лист1!C57</f>
        <v>80</v>
      </c>
      <c r="F8" s="59" t="s">
        <v>35</v>
      </c>
      <c r="G8" s="18">
        <f>[1]Лист1!G57</f>
        <v>277.5</v>
      </c>
      <c r="H8" s="18">
        <f>[1]Лист1!D57</f>
        <v>5.44</v>
      </c>
      <c r="I8" s="18">
        <f>[1]Лист1!E57</f>
        <v>19.36</v>
      </c>
      <c r="J8" s="18">
        <f>[1]Лист1!F57</f>
        <v>50.38</v>
      </c>
    </row>
    <row r="9" spans="1:10" ht="15.75" x14ac:dyDescent="0.25">
      <c r="A9" s="9"/>
      <c r="B9" s="15"/>
      <c r="C9" s="18">
        <f>[1]Лист1!H58</f>
        <v>25.39</v>
      </c>
      <c r="D9" s="35" t="str">
        <f>[1]Лист1!B58</f>
        <v>Груша свежая</v>
      </c>
      <c r="E9" s="17">
        <f>[1]Лист1!C58</f>
        <v>159</v>
      </c>
      <c r="F9" s="59" t="s">
        <v>36</v>
      </c>
      <c r="G9" s="18">
        <f>[1]Лист1!G58</f>
        <v>72.349999999999994</v>
      </c>
      <c r="H9" s="18">
        <f>[1]Лист1!D58</f>
        <v>0.64</v>
      </c>
      <c r="I9" s="18">
        <f>[1]Лист1!E58</f>
        <v>0.48</v>
      </c>
      <c r="J9" s="18">
        <f>[1]Лист1!F58</f>
        <v>16.38</v>
      </c>
    </row>
    <row r="10" spans="1:10" ht="15.75" x14ac:dyDescent="0.25">
      <c r="A10" s="9"/>
      <c r="B10" s="60"/>
      <c r="C10" s="2">
        <f>[1]Лист1!H59</f>
        <v>0</v>
      </c>
      <c r="D10" s="21" t="s">
        <v>16</v>
      </c>
      <c r="E10" s="22" t="s">
        <v>27</v>
      </c>
      <c r="F10" s="22" t="s">
        <v>26</v>
      </c>
      <c r="G10" s="22">
        <f>[1]Лист1!G59</f>
        <v>593.09</v>
      </c>
      <c r="H10" s="22">
        <f>[1]Лист1!D59</f>
        <v>7.7299999999999995</v>
      </c>
      <c r="I10" s="22">
        <f>[1]Лист1!E59</f>
        <v>20.04</v>
      </c>
      <c r="J10" s="57">
        <f>[1]Лист1!F59</f>
        <v>91.57</v>
      </c>
    </row>
    <row r="11" spans="1:10" ht="15.75" x14ac:dyDescent="0.25">
      <c r="A11" s="9"/>
      <c r="B11" s="29"/>
      <c r="C11" s="39"/>
      <c r="D11" s="52" t="s">
        <v>17</v>
      </c>
      <c r="E11" s="40"/>
      <c r="F11" s="40" t="s">
        <v>26</v>
      </c>
      <c r="G11" s="53"/>
      <c r="H11" s="53"/>
      <c r="I11" s="53"/>
      <c r="J11" s="54"/>
    </row>
    <row r="12" spans="1:10" ht="15.75" x14ac:dyDescent="0.25">
      <c r="A12" s="9"/>
      <c r="B12" s="29"/>
      <c r="C12" s="29"/>
      <c r="D12" s="32"/>
      <c r="E12" s="50"/>
      <c r="F12" s="50"/>
      <c r="G12" s="31"/>
      <c r="H12" s="31"/>
      <c r="I12" s="31"/>
      <c r="J12" s="62"/>
    </row>
    <row r="13" spans="1:10" ht="16.5" thickBot="1" x14ac:dyDescent="0.3">
      <c r="A13" s="23"/>
      <c r="B13" s="61"/>
      <c r="C13" s="24"/>
      <c r="D13" s="25" t="s">
        <v>21</v>
      </c>
      <c r="E13" s="26"/>
      <c r="F13" s="53"/>
      <c r="G13" s="26"/>
      <c r="H13" s="26"/>
      <c r="I13" s="26"/>
      <c r="J13" s="54"/>
    </row>
    <row r="14" spans="1:10" ht="63" x14ac:dyDescent="0.25">
      <c r="A14" s="27"/>
      <c r="B14" s="28"/>
      <c r="C14" s="55">
        <f t="shared" ref="C14:C19" si="0">C5</f>
        <v>448</v>
      </c>
      <c r="D14" s="51" t="str">
        <f>[1]Лист1!B61</f>
        <v>Макароны с ветчиной и томатом (макаронные изд., ветчина, томатная паста, лук репчатый, масло подсолнечное, соль йодир.)</v>
      </c>
      <c r="E14" s="30">
        <f>[1]Лист1!C61</f>
        <v>250</v>
      </c>
      <c r="F14" s="65" t="s">
        <v>37</v>
      </c>
      <c r="G14" s="31">
        <f>[1]Лист1!G61</f>
        <v>205.75</v>
      </c>
      <c r="H14" s="31">
        <f>[1]Лист1!D61</f>
        <v>14.03</v>
      </c>
      <c r="I14" s="31">
        <f>[1]Лист1!E61</f>
        <v>11.85</v>
      </c>
      <c r="J14" s="64">
        <f>[1]Лист1!F61</f>
        <v>45.75</v>
      </c>
    </row>
    <row r="15" spans="1:10" ht="15.75" x14ac:dyDescent="0.25">
      <c r="A15" s="27"/>
      <c r="B15" s="28"/>
      <c r="C15" s="55">
        <f t="shared" si="0"/>
        <v>603</v>
      </c>
      <c r="D15" s="34" t="str">
        <f>[1]Лист1!B62</f>
        <v>Чай с мёдом  (чай, мёд, вода)</v>
      </c>
      <c r="E15" s="30" t="str">
        <f>[1]Лист1!C62</f>
        <v>200/20</v>
      </c>
      <c r="F15" s="64" t="s">
        <v>33</v>
      </c>
      <c r="G15" s="31">
        <f>[1]Лист1!G62</f>
        <v>59.04</v>
      </c>
      <c r="H15" s="31">
        <f>[1]Лист1!D62</f>
        <v>0.15</v>
      </c>
      <c r="I15" s="31">
        <f>[1]Лист1!E62</f>
        <v>0</v>
      </c>
      <c r="J15" s="64">
        <f>[1]Лист1!F62</f>
        <v>14.61</v>
      </c>
    </row>
    <row r="16" spans="1:10" ht="15.75" x14ac:dyDescent="0.25">
      <c r="A16" s="27"/>
      <c r="B16" s="28"/>
      <c r="C16" s="55" t="str">
        <f t="shared" si="0"/>
        <v>-</v>
      </c>
      <c r="D16" s="35" t="str">
        <f>[1]Лист1!B63</f>
        <v>Хлеб пшеничный йодированный</v>
      </c>
      <c r="E16" s="30">
        <f>[1]Лист1!C63</f>
        <v>20</v>
      </c>
      <c r="F16" s="65" t="s">
        <v>34</v>
      </c>
      <c r="G16" s="31">
        <f>[1]Лист1!G63</f>
        <v>48.6</v>
      </c>
      <c r="H16" s="31">
        <f>[1]Лист1!D63</f>
        <v>1.5</v>
      </c>
      <c r="I16" s="31">
        <f>[1]Лист1!E63</f>
        <v>0.2</v>
      </c>
      <c r="J16" s="64">
        <f>[1]Лист1!F63</f>
        <v>10.199999999999999</v>
      </c>
    </row>
    <row r="17" spans="1:10" ht="15.75" x14ac:dyDescent="0.25">
      <c r="A17" s="27"/>
      <c r="B17" s="28"/>
      <c r="C17" s="55">
        <f t="shared" si="0"/>
        <v>328</v>
      </c>
      <c r="D17" s="35" t="str">
        <f>[1]Лист1!B64</f>
        <v>Печенье Байкальское (конд.цех)</v>
      </c>
      <c r="E17" s="30">
        <f>[1]Лист1!C64</f>
        <v>80</v>
      </c>
      <c r="F17" s="64" t="s">
        <v>38</v>
      </c>
      <c r="G17" s="31">
        <f>[1]Лист1!G64</f>
        <v>277.5</v>
      </c>
      <c r="H17" s="31">
        <f>[1]Лист1!D64</f>
        <v>5.44</v>
      </c>
      <c r="I17" s="31">
        <f>[1]Лист1!E64</f>
        <v>19.36</v>
      </c>
      <c r="J17" s="64">
        <f>[1]Лист1!F64</f>
        <v>50.38</v>
      </c>
    </row>
    <row r="18" spans="1:10" ht="15.75" x14ac:dyDescent="0.25">
      <c r="A18" s="27"/>
      <c r="B18" s="28"/>
      <c r="C18" s="55">
        <f t="shared" si="0"/>
        <v>25.39</v>
      </c>
      <c r="D18" s="56" t="str">
        <f>[1]Лист1!B65</f>
        <v>Груша свежая</v>
      </c>
      <c r="E18" s="30">
        <f>[1]Лист1!C65</f>
        <v>159</v>
      </c>
      <c r="F18" s="65" t="s">
        <v>36</v>
      </c>
      <c r="G18" s="31">
        <f>[1]Лист1!G65</f>
        <v>72.349999999999994</v>
      </c>
      <c r="H18" s="31">
        <f>[1]Лист1!D65</f>
        <v>0.64</v>
      </c>
      <c r="I18" s="31">
        <f>[1]Лист1!E65</f>
        <v>0.48</v>
      </c>
      <c r="J18" s="64">
        <f>[1]Лист1!F65</f>
        <v>16.38</v>
      </c>
    </row>
    <row r="19" spans="1:10" ht="16.5" thickBot="1" x14ac:dyDescent="0.3">
      <c r="A19" s="27"/>
      <c r="B19" s="28"/>
      <c r="C19" s="55">
        <f t="shared" si="0"/>
        <v>0</v>
      </c>
      <c r="D19" s="32" t="s">
        <v>16</v>
      </c>
      <c r="E19" s="49" t="s">
        <v>28</v>
      </c>
      <c r="F19" s="68" t="s">
        <v>18</v>
      </c>
      <c r="G19" s="50">
        <f>[1]Лист1!G66</f>
        <v>663.24000000000012</v>
      </c>
      <c r="H19" s="50">
        <f>[1]Лист1!D66</f>
        <v>7.7299999999999995</v>
      </c>
      <c r="I19" s="50">
        <f>[1]Лист1!E66</f>
        <v>20.04</v>
      </c>
      <c r="J19" s="65">
        <f>[1]Лист1!F66</f>
        <v>91.57</v>
      </c>
    </row>
    <row r="20" spans="1:10" ht="15.75" x14ac:dyDescent="0.25">
      <c r="A20" s="27"/>
      <c r="B20" s="28"/>
      <c r="C20" s="29"/>
      <c r="D20" s="32" t="s">
        <v>17</v>
      </c>
      <c r="E20" s="30"/>
      <c r="F20" s="50" t="s">
        <v>18</v>
      </c>
      <c r="G20" s="50"/>
      <c r="H20" s="50"/>
      <c r="I20" s="50"/>
      <c r="J20" s="65"/>
    </row>
    <row r="21" spans="1:10" ht="15.75" x14ac:dyDescent="0.25">
      <c r="A21" s="27"/>
      <c r="B21" s="28"/>
      <c r="C21" s="29"/>
      <c r="D21" s="33" t="s">
        <v>22</v>
      </c>
      <c r="E21" s="30"/>
      <c r="F21" s="64"/>
      <c r="G21" s="31"/>
      <c r="H21" s="31"/>
      <c r="I21" s="31"/>
      <c r="J21" s="64"/>
    </row>
    <row r="22" spans="1:10" ht="15.75" x14ac:dyDescent="0.25">
      <c r="A22" s="27"/>
      <c r="B22" s="28"/>
      <c r="C22" s="29">
        <f>[1]Лист1!H68</f>
        <v>982</v>
      </c>
      <c r="D22" s="34" t="str">
        <f>[1]Лист1!B68</f>
        <v>Закуска порционная (помидоры свежие)</v>
      </c>
      <c r="E22" s="30">
        <f>[1]Лист1!C68</f>
        <v>60</v>
      </c>
      <c r="F22" s="64" t="s">
        <v>39</v>
      </c>
      <c r="G22" s="31">
        <f>[1]Лист1!G68</f>
        <v>12.84</v>
      </c>
      <c r="H22" s="31">
        <f>[1]Лист1!D68</f>
        <v>0.66</v>
      </c>
      <c r="I22" s="31">
        <f>[1]Лист1!E68</f>
        <v>0.12</v>
      </c>
      <c r="J22" s="64">
        <f>[1]Лист1!F68</f>
        <v>2.2799999999999998</v>
      </c>
    </row>
    <row r="23" spans="1:10" ht="63" x14ac:dyDescent="0.25">
      <c r="A23" s="27"/>
      <c r="B23" s="28"/>
      <c r="C23" s="29" t="str">
        <f>[1]Лист1!H69</f>
        <v>127/998</v>
      </c>
      <c r="D23" s="34" t="str">
        <f>[1]Лист1!B69</f>
        <v>Суп из овощей с фаршем и гренками (фарш гов., капуста,  картофель, морковь, лук репч., сметана, масло сливочн.,  соль йодир., масло растит,  гренки)</v>
      </c>
      <c r="E23" s="30" t="str">
        <f>[1]Лист1!C69</f>
        <v>10/200/15</v>
      </c>
      <c r="F23" s="64" t="s">
        <v>40</v>
      </c>
      <c r="G23" s="31">
        <f>[1]Лист1!G69</f>
        <v>140.19</v>
      </c>
      <c r="H23" s="31">
        <f>[1]Лист1!D69</f>
        <v>6.89</v>
      </c>
      <c r="I23" s="31">
        <f>[1]Лист1!E69</f>
        <v>6.43</v>
      </c>
      <c r="J23" s="64">
        <f>[1]Лист1!F69</f>
        <v>13.7</v>
      </c>
    </row>
    <row r="24" spans="1:10" ht="63" x14ac:dyDescent="0.25">
      <c r="A24" s="27"/>
      <c r="B24" s="28"/>
      <c r="C24" s="29">
        <f>[1]Лист1!H70</f>
        <v>1061</v>
      </c>
      <c r="D24" s="16" t="str">
        <f>[1]Лист1!B70</f>
        <v>Котлета Мечта с соусом белым ( минтай, свинина, крупа манная,   молоко, лук репч., сухари панир., масло растит., соус белый) 90/20</v>
      </c>
      <c r="E24" s="30">
        <f>[1]Лист1!C70</f>
        <v>110</v>
      </c>
      <c r="F24" s="64" t="s">
        <v>41</v>
      </c>
      <c r="G24" s="31">
        <f>[1]Лист1!G70</f>
        <v>207.46</v>
      </c>
      <c r="H24" s="31">
        <f>[1]Лист1!D70</f>
        <v>14.27</v>
      </c>
      <c r="I24" s="31">
        <f>[1]Лист1!E70</f>
        <v>12.26</v>
      </c>
      <c r="J24" s="64">
        <f>[1]Лист1!F70</f>
        <v>10.01</v>
      </c>
    </row>
    <row r="25" spans="1:10" ht="31.5" x14ac:dyDescent="0.25">
      <c r="A25" s="27"/>
      <c r="B25" s="28"/>
      <c r="C25" s="29">
        <f>[1]Лист1!H71</f>
        <v>371</v>
      </c>
      <c r="D25" s="35" t="str">
        <f>[1]Лист1!B71</f>
        <v>Пюре картофельное (картофель, молоко, масло слив, соль йод,)</v>
      </c>
      <c r="E25" s="30">
        <f>[1]Лист1!C71</f>
        <v>180</v>
      </c>
      <c r="F25" s="64" t="s">
        <v>42</v>
      </c>
      <c r="G25" s="31">
        <f>[1]Лист1!G71</f>
        <v>159.59</v>
      </c>
      <c r="H25" s="31">
        <f>[1]Лист1!D71</f>
        <v>3.71</v>
      </c>
      <c r="I25" s="31">
        <f>[1]Лист1!E71</f>
        <v>5.36</v>
      </c>
      <c r="J25" s="64">
        <f>[1]Лист1!F71</f>
        <v>24.12</v>
      </c>
    </row>
    <row r="26" spans="1:10" ht="47.25" x14ac:dyDescent="0.25">
      <c r="A26" s="27"/>
      <c r="B26" s="28"/>
      <c r="C26" s="29">
        <f>[1]Лист1!H72</f>
        <v>904</v>
      </c>
      <c r="D26" s="35" t="str">
        <f>[1]Лист1!B72</f>
        <v>Напиток из облепихи протертой с сахаром (облепиха протертая с сахаром, вода)</v>
      </c>
      <c r="E26" s="30">
        <f>[1]Лист1!C72</f>
        <v>200</v>
      </c>
      <c r="F26" s="64" t="s">
        <v>43</v>
      </c>
      <c r="G26" s="31">
        <f>[1]Лист1!G72</f>
        <v>85.67</v>
      </c>
      <c r="H26" s="31">
        <f>[1]Лист1!D72</f>
        <v>0.25</v>
      </c>
      <c r="I26" s="31">
        <f>[1]Лист1!E72</f>
        <v>1.1100000000000001</v>
      </c>
      <c r="J26" s="64">
        <f>[1]Лист1!F72</f>
        <v>18.670000000000002</v>
      </c>
    </row>
    <row r="27" spans="1:10" ht="15.75" x14ac:dyDescent="0.25">
      <c r="A27" s="27"/>
      <c r="B27" s="28"/>
      <c r="C27" s="29" t="str">
        <f>[1]Лист1!H73</f>
        <v>-</v>
      </c>
      <c r="D27" s="35" t="str">
        <f>[1]Лист1!B73</f>
        <v>Хлеб пшеничный йодированный</v>
      </c>
      <c r="E27" s="30">
        <f>[1]Лист1!C73</f>
        <v>25</v>
      </c>
      <c r="F27" s="64" t="s">
        <v>44</v>
      </c>
      <c r="G27" s="31">
        <f>[1]Лист1!G73</f>
        <v>60.75</v>
      </c>
      <c r="H27" s="31">
        <f>[1]Лист1!D73</f>
        <v>1.88</v>
      </c>
      <c r="I27" s="31">
        <f>[1]Лист1!E73</f>
        <v>0.25</v>
      </c>
      <c r="J27" s="64">
        <f>[1]Лист1!F73</f>
        <v>12.75</v>
      </c>
    </row>
    <row r="28" spans="1:10" ht="15.75" x14ac:dyDescent="0.25">
      <c r="A28" s="27"/>
      <c r="B28" s="28"/>
      <c r="C28" s="29" t="str">
        <f>[1]Лист1!H74</f>
        <v>-</v>
      </c>
      <c r="D28" s="35" t="str">
        <f>[1]Лист1!B74</f>
        <v>Хлеб ржаной</v>
      </c>
      <c r="E28" s="30">
        <f>[1]Лист1!C74</f>
        <v>20</v>
      </c>
      <c r="F28" s="64" t="s">
        <v>45</v>
      </c>
      <c r="G28" s="31">
        <f>[1]Лист1!G74</f>
        <v>39.119999999999997</v>
      </c>
      <c r="H28" s="31">
        <f>[1]Лист1!D74</f>
        <v>1.32</v>
      </c>
      <c r="I28" s="31">
        <f>[1]Лист1!E74</f>
        <v>0.24</v>
      </c>
      <c r="J28" s="64">
        <f>[1]Лист1!F74</f>
        <v>7.92</v>
      </c>
    </row>
    <row r="29" spans="1:10" ht="16.5" thickBot="1" x14ac:dyDescent="0.3">
      <c r="A29" s="27"/>
      <c r="B29" s="28"/>
      <c r="C29" s="29">
        <f>[1]Лист1!H75</f>
        <v>0</v>
      </c>
      <c r="D29" s="36" t="s">
        <v>16</v>
      </c>
      <c r="E29" s="49" t="s">
        <v>29</v>
      </c>
      <c r="F29" s="42" t="s">
        <v>25</v>
      </c>
      <c r="G29" s="50">
        <f>[1]Лист1!G75</f>
        <v>705.62</v>
      </c>
      <c r="H29" s="50">
        <f>[1]Лист1!D75</f>
        <v>28.98</v>
      </c>
      <c r="I29" s="50">
        <f>[1]Лист1!E75</f>
        <v>25.769999999999996</v>
      </c>
      <c r="J29" s="65">
        <f>[1]Лист1!F75</f>
        <v>89.45</v>
      </c>
    </row>
    <row r="30" spans="1:10" ht="16.5" thickBot="1" x14ac:dyDescent="0.3">
      <c r="A30" s="27"/>
      <c r="B30" s="28"/>
      <c r="C30" s="29"/>
      <c r="D30" s="37" t="s">
        <v>17</v>
      </c>
      <c r="E30" s="30"/>
      <c r="F30" s="50" t="s">
        <v>25</v>
      </c>
      <c r="G30" s="31"/>
      <c r="H30" s="31"/>
      <c r="I30" s="31"/>
      <c r="J30" s="64"/>
    </row>
    <row r="31" spans="1:10" ht="16.5" thickBot="1" x14ac:dyDescent="0.3">
      <c r="A31" s="27"/>
      <c r="B31" s="28"/>
      <c r="C31" s="29"/>
      <c r="D31" s="33" t="s">
        <v>23</v>
      </c>
      <c r="E31" s="30"/>
      <c r="F31" s="63"/>
      <c r="G31" s="31"/>
      <c r="H31" s="31"/>
      <c r="I31" s="31"/>
      <c r="J31" s="64"/>
    </row>
    <row r="32" spans="1:10" ht="15.75" x14ac:dyDescent="0.25">
      <c r="A32" s="9" t="s">
        <v>11</v>
      </c>
      <c r="B32" s="10"/>
      <c r="C32" s="16">
        <f t="shared" ref="C32:C38" si="1">C22</f>
        <v>982</v>
      </c>
      <c r="D32" s="34" t="str">
        <f>[1]Лист1!B77</f>
        <v>Закуска порционная (помидоры свежие)</v>
      </c>
      <c r="E32" s="17">
        <f>[1]Лист1!C77</f>
        <v>100</v>
      </c>
      <c r="F32" s="66" t="s">
        <v>46</v>
      </c>
      <c r="G32" s="20">
        <f>[1]Лист1!G77</f>
        <v>21.4</v>
      </c>
      <c r="H32" s="20">
        <f>[1]Лист1!D77</f>
        <v>1.1000000000000001</v>
      </c>
      <c r="I32" s="20">
        <f>[1]Лист1!E77</f>
        <v>0.2</v>
      </c>
      <c r="J32" s="20">
        <f>[1]Лист1!F77</f>
        <v>36.799999999999997</v>
      </c>
    </row>
    <row r="33" spans="1:10" ht="63" x14ac:dyDescent="0.25">
      <c r="A33" s="9"/>
      <c r="B33" s="15"/>
      <c r="C33" s="16" t="str">
        <f t="shared" si="1"/>
        <v>127/998</v>
      </c>
      <c r="D33" s="34" t="str">
        <f>[1]Лист1!B78</f>
        <v>Суп из овощей с фаршем и гренками (фарш гов., капуста,  картофель, морковь, лук репч., сметана, масло сливочн.,  соль йодир., масло растит,  гренки)</v>
      </c>
      <c r="E33" s="17" t="str">
        <f>[1]Лист1!C78</f>
        <v>10/250/15</v>
      </c>
      <c r="F33" s="64" t="s">
        <v>47</v>
      </c>
      <c r="G33" s="18">
        <f>[1]Лист1!G78</f>
        <v>191.35</v>
      </c>
      <c r="H33" s="18">
        <f>[1]Лист1!D78</f>
        <v>8.42</v>
      </c>
      <c r="I33" s="18">
        <f>[1]Лист1!E78</f>
        <v>7.85</v>
      </c>
      <c r="J33" s="18">
        <f>[1]Лист1!F78</f>
        <v>16.739999999999998</v>
      </c>
    </row>
    <row r="34" spans="1:10" ht="63" x14ac:dyDescent="0.25">
      <c r="A34" s="9"/>
      <c r="B34" s="15"/>
      <c r="C34" s="38">
        <f t="shared" si="1"/>
        <v>1061</v>
      </c>
      <c r="D34" s="16" t="str">
        <f>[1]Лист1!B79</f>
        <v>Котлета Мечта с соусом белым ( минтай, свинина, крупа манная,   молоко, лук репч., сухари панир., масло растит., соус белый) 90/20</v>
      </c>
      <c r="E34" s="17">
        <f>[1]Лист1!C79</f>
        <v>120</v>
      </c>
      <c r="F34" s="64" t="s">
        <v>48</v>
      </c>
      <c r="G34" s="18">
        <f>[1]Лист1!G79</f>
        <v>238.32</v>
      </c>
      <c r="H34" s="18">
        <f>[1]Лист1!D79</f>
        <v>15.57</v>
      </c>
      <c r="I34" s="18">
        <f>[1]Лист1!E79</f>
        <v>13.37</v>
      </c>
      <c r="J34" s="18">
        <f>[1]Лист1!F79</f>
        <v>10.92</v>
      </c>
    </row>
    <row r="35" spans="1:10" ht="31.5" x14ac:dyDescent="0.25">
      <c r="A35" s="9"/>
      <c r="B35" s="15"/>
      <c r="C35" s="16">
        <f t="shared" si="1"/>
        <v>371</v>
      </c>
      <c r="D35" s="35" t="str">
        <f>[1]Лист1!B80</f>
        <v>Пюре картофельное (картофель, молоко, масло слив, соль йод,)</v>
      </c>
      <c r="E35" s="19">
        <f>[1]Лист1!C80</f>
        <v>180</v>
      </c>
      <c r="F35" s="64" t="s">
        <v>42</v>
      </c>
      <c r="G35" s="18">
        <f>[1]Лист1!G80</f>
        <v>159.59</v>
      </c>
      <c r="H35" s="18">
        <f>[1]Лист1!D80</f>
        <v>3.71</v>
      </c>
      <c r="I35" s="18">
        <f>[1]Лист1!E80</f>
        <v>5.36</v>
      </c>
      <c r="J35" s="18">
        <f>[1]Лист1!F80</f>
        <v>24.12</v>
      </c>
    </row>
    <row r="36" spans="1:10" ht="47.25" x14ac:dyDescent="0.25">
      <c r="A36" s="9"/>
      <c r="B36" s="15"/>
      <c r="C36" s="16">
        <f t="shared" si="1"/>
        <v>904</v>
      </c>
      <c r="D36" s="35" t="str">
        <f>[1]Лист1!B81</f>
        <v>Напиток из облепихи протертой с сахаром (облепиха протертая с сахаром, вода)</v>
      </c>
      <c r="E36" s="19">
        <f>[1]Лист1!C81</f>
        <v>200</v>
      </c>
      <c r="F36" s="64" t="s">
        <v>43</v>
      </c>
      <c r="G36" s="18">
        <f>[1]Лист1!G81</f>
        <v>85.67</v>
      </c>
      <c r="H36" s="18">
        <f>[1]Лист1!D81</f>
        <v>0.25</v>
      </c>
      <c r="I36" s="18">
        <f>[1]Лист1!E81</f>
        <v>1.1100000000000001</v>
      </c>
      <c r="J36" s="18">
        <f>[1]Лист1!F81</f>
        <v>18.670000000000002</v>
      </c>
    </row>
    <row r="37" spans="1:10" ht="15.75" x14ac:dyDescent="0.25">
      <c r="A37" s="9"/>
      <c r="B37" s="15"/>
      <c r="C37" s="16" t="str">
        <f t="shared" si="1"/>
        <v>-</v>
      </c>
      <c r="D37" s="35" t="str">
        <f>[1]Лист1!B82</f>
        <v>Хлеб пшеничный йодированный</v>
      </c>
      <c r="E37" s="19">
        <f>[1]Лист1!C82</f>
        <v>32</v>
      </c>
      <c r="F37" s="64" t="s">
        <v>49</v>
      </c>
      <c r="G37" s="18">
        <f>[1]Лист1!G82</f>
        <v>79.760000000000005</v>
      </c>
      <c r="H37" s="18">
        <f>[1]Лист1!D82</f>
        <v>2.4</v>
      </c>
      <c r="I37" s="18">
        <f>[1]Лист1!E82</f>
        <v>0.32</v>
      </c>
      <c r="J37" s="18">
        <f>[1]Лист1!F82</f>
        <v>16.32</v>
      </c>
    </row>
    <row r="38" spans="1:10" ht="15.75" x14ac:dyDescent="0.25">
      <c r="A38" s="9"/>
      <c r="B38" s="39"/>
      <c r="C38" s="39" t="str">
        <f t="shared" si="1"/>
        <v>-</v>
      </c>
      <c r="D38" s="36" t="s">
        <v>16</v>
      </c>
      <c r="E38" s="40" t="s">
        <v>30</v>
      </c>
      <c r="F38" s="40" t="s">
        <v>19</v>
      </c>
      <c r="G38" s="40">
        <f>[1]Лист1!$G$84</f>
        <v>776.08999999999992</v>
      </c>
      <c r="H38" s="40">
        <f>[1]Лист1!D84</f>
        <v>31.45</v>
      </c>
      <c r="I38" s="40">
        <f>[1]Лист1!E84</f>
        <v>28.209999999999997</v>
      </c>
      <c r="J38" s="41">
        <f>[1]Лист1!F84</f>
        <v>123.57</v>
      </c>
    </row>
    <row r="39" spans="1:10" ht="16.5" thickBot="1" x14ac:dyDescent="0.3">
      <c r="A39" s="23"/>
      <c r="B39" s="24"/>
      <c r="C39" s="24"/>
      <c r="D39" s="37" t="s">
        <v>17</v>
      </c>
      <c r="E39" s="42"/>
      <c r="F39" s="43">
        <v>120</v>
      </c>
      <c r="G39" s="44"/>
      <c r="H39" s="44"/>
      <c r="I39" s="44"/>
      <c r="J39" s="45"/>
    </row>
    <row r="40" spans="1:10" ht="15.75" x14ac:dyDescent="0.25">
      <c r="A40" s="7"/>
      <c r="B40" s="7"/>
      <c r="C40" s="7"/>
      <c r="D40" s="8" t="s">
        <v>24</v>
      </c>
      <c r="E40" s="7"/>
      <c r="F40" s="7"/>
      <c r="G40" s="7"/>
      <c r="H40" s="7"/>
      <c r="I40" s="7"/>
      <c r="J40" s="7"/>
    </row>
    <row r="41" spans="1:10" ht="15.75" x14ac:dyDescent="0.25">
      <c r="A41" s="9" t="s">
        <v>10</v>
      </c>
      <c r="B41" s="10"/>
      <c r="C41" s="11">
        <v>328</v>
      </c>
      <c r="D41" s="12" t="s">
        <v>52</v>
      </c>
      <c r="E41" s="13" t="s">
        <v>56</v>
      </c>
      <c r="F41" s="58" t="s">
        <v>50</v>
      </c>
      <c r="G41" s="14" t="s">
        <v>61</v>
      </c>
      <c r="H41" s="14" t="s">
        <v>64</v>
      </c>
      <c r="I41" s="14" t="s">
        <v>65</v>
      </c>
      <c r="J41" s="14" t="s">
        <v>66</v>
      </c>
    </row>
    <row r="42" spans="1:10" ht="15.75" x14ac:dyDescent="0.25">
      <c r="A42" s="9"/>
      <c r="B42" s="10"/>
      <c r="C42" s="11">
        <v>431</v>
      </c>
      <c r="D42" s="12" t="s">
        <v>53</v>
      </c>
      <c r="E42" s="13" t="s">
        <v>57</v>
      </c>
      <c r="F42" s="58" t="s">
        <v>51</v>
      </c>
      <c r="G42" s="14" t="s">
        <v>62</v>
      </c>
      <c r="H42" s="14" t="s">
        <v>67</v>
      </c>
      <c r="I42" s="14" t="s">
        <v>68</v>
      </c>
      <c r="J42" s="14" t="s">
        <v>69</v>
      </c>
    </row>
    <row r="43" spans="1:10" ht="15.75" x14ac:dyDescent="0.25">
      <c r="A43" s="9"/>
      <c r="B43" s="10"/>
      <c r="C43" s="11"/>
      <c r="D43" s="12" t="s">
        <v>54</v>
      </c>
      <c r="E43" s="13" t="s">
        <v>58</v>
      </c>
      <c r="F43" s="58" t="s">
        <v>59</v>
      </c>
      <c r="G43" s="14" t="s">
        <v>63</v>
      </c>
      <c r="H43" s="14" t="s">
        <v>70</v>
      </c>
      <c r="I43" s="14" t="s">
        <v>71</v>
      </c>
      <c r="J43" s="14" t="s">
        <v>72</v>
      </c>
    </row>
    <row r="44" spans="1:10" ht="15.75" x14ac:dyDescent="0.25">
      <c r="A44" s="9"/>
      <c r="B44" s="15"/>
      <c r="C44" s="16"/>
      <c r="D44" s="46" t="s">
        <v>16</v>
      </c>
      <c r="E44" s="47" t="s">
        <v>55</v>
      </c>
      <c r="F44" s="67" t="s">
        <v>60</v>
      </c>
      <c r="G44" s="48" t="s">
        <v>31</v>
      </c>
      <c r="H44" s="48">
        <f>[1]Лист1!D88</f>
        <v>12.07</v>
      </c>
      <c r="I44" s="48">
        <f>[1]Лист1!E88</f>
        <v>16.71</v>
      </c>
      <c r="J44" s="48">
        <f>[1]Лист1!F88</f>
        <v>65.45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2023-09-15T08:09:12Z</dcterms:modified>
</cp:coreProperties>
</file>