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ПИТАНИЕ 2023-2024\МЕНЮ сентябрь 2023\меню18-21 сентября\"/>
    </mc:Choice>
  </mc:AlternateContent>
  <xr:revisionPtr revIDLastSave="0" documentId="13_ncr:1_{72C7F0DF-67A3-4895-913E-D3F1639C4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D42" i="1"/>
  <c r="D43" i="1"/>
  <c r="C32" i="1"/>
  <c r="C33" i="1"/>
  <c r="C34" i="1"/>
  <c r="C35" i="1"/>
  <c r="C36" i="1"/>
  <c r="C37" i="1"/>
  <c r="C38" i="1"/>
  <c r="C39" i="1"/>
  <c r="G32" i="1"/>
  <c r="G33" i="1"/>
  <c r="G34" i="1"/>
  <c r="G35" i="1"/>
  <c r="G36" i="1"/>
  <c r="G37" i="1"/>
  <c r="G38" i="1"/>
  <c r="G39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C22" i="1"/>
  <c r="C23" i="1"/>
  <c r="C24" i="1"/>
  <c r="C25" i="1"/>
  <c r="C26" i="1"/>
  <c r="C27" i="1"/>
  <c r="C28" i="1"/>
  <c r="C29" i="1"/>
  <c r="G22" i="1"/>
  <c r="G23" i="1"/>
  <c r="G24" i="1"/>
  <c r="G25" i="1"/>
  <c r="G26" i="1"/>
  <c r="G27" i="1"/>
  <c r="G28" i="1"/>
  <c r="G29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5" i="1"/>
  <c r="D14" i="1"/>
  <c r="E14" i="1"/>
  <c r="D15" i="1"/>
  <c r="E15" i="1"/>
  <c r="D16" i="1"/>
  <c r="E16" i="1"/>
  <c r="D17" i="1"/>
  <c r="E17" i="1"/>
  <c r="D18" i="1"/>
  <c r="E18" i="1"/>
  <c r="C5" i="1"/>
  <c r="C14" i="1" s="1"/>
  <c r="C6" i="1"/>
  <c r="C7" i="1"/>
  <c r="C16" i="1" s="1"/>
  <c r="C8" i="1"/>
  <c r="C17" i="1" s="1"/>
  <c r="C9" i="1"/>
  <c r="C18" i="1" s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E6" i="1"/>
  <c r="D7" i="1"/>
  <c r="E7" i="1"/>
  <c r="D8" i="1"/>
  <c r="E8" i="1"/>
  <c r="D9" i="1"/>
  <c r="E9" i="1"/>
</calcChain>
</file>

<file path=xl/sharedStrings.xml><?xml version="1.0" encoding="utf-8"?>
<sst xmlns="http://schemas.openxmlformats.org/spreadsheetml/2006/main" count="91" uniqueCount="75">
  <si>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</si>
  <si>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</si>
  <si>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</si>
  <si>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</si>
  <si>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</si>
  <si>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</si>
  <si>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</si>
  <si>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</si>
  <si>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</si>
  <si>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</si>
  <si>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</si>
  <si>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</si>
  <si>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</si>
  <si>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</si>
  <si>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</si>
  <si>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</si>
  <si>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</si>
  <si>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</si>
  <si>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</si>
  <si>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</si>
  <si>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</si>
  <si>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</si>
  <si>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</si>
  <si>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</si>
  <si>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</si>
  <si>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</si>
  <si>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</si>
  <si>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672</t>
  </si>
  <si>
    <t>744</t>
  </si>
  <si>
    <t>739</t>
  </si>
  <si>
    <t>950</t>
  </si>
  <si>
    <t>36,14</t>
  </si>
  <si>
    <t>11,19</t>
  </si>
  <si>
    <t>5,75</t>
  </si>
  <si>
    <t>1,62</t>
  </si>
  <si>
    <t>30,00</t>
  </si>
  <si>
    <t>36,44</t>
  </si>
  <si>
    <t>14,93</t>
  </si>
  <si>
    <t>2,50</t>
  </si>
  <si>
    <t>15,66</t>
  </si>
  <si>
    <t>52,83</t>
  </si>
  <si>
    <t>6,52</t>
  </si>
  <si>
    <t>5,53</t>
  </si>
  <si>
    <t>1,92</t>
  </si>
  <si>
    <t>1,46</t>
  </si>
  <si>
    <t>21,08</t>
  </si>
  <si>
    <t>20,77</t>
  </si>
  <si>
    <t>63,40</t>
  </si>
  <si>
    <t>7,83</t>
  </si>
  <si>
    <t>1,84</t>
  </si>
  <si>
    <t>19,17</t>
  </si>
  <si>
    <t>Напиток овсяный (1 шт.)</t>
  </si>
  <si>
    <t>200</t>
  </si>
  <si>
    <t>80</t>
  </si>
  <si>
    <t>180</t>
  </si>
  <si>
    <t>24,83</t>
  </si>
  <si>
    <t>5,17</t>
  </si>
  <si>
    <t>241,90</t>
  </si>
  <si>
    <t>9,81</t>
  </si>
  <si>
    <t>9,15</t>
  </si>
  <si>
    <t>30,07</t>
  </si>
  <si>
    <t>24,02</t>
  </si>
  <si>
    <t>1,22</t>
  </si>
  <si>
    <t>1,27</t>
  </si>
  <si>
    <t>1,93</t>
  </si>
  <si>
    <t>140,0</t>
  </si>
  <si>
    <t>2,0</t>
  </si>
  <si>
    <t>6,40</t>
  </si>
  <si>
    <t>19,00</t>
  </si>
  <si>
    <t>460</t>
  </si>
  <si>
    <t>60,00</t>
  </si>
  <si>
    <t>405,92</t>
  </si>
  <si>
    <t>13,03</t>
  </si>
  <si>
    <t>16,82</t>
  </si>
  <si>
    <t>51,0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</si>
</sst>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Protection="1">
      <protection locked="0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6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1" fillId="3" borderId="18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4" xfId="0" applyNumberFormat="1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4" xfId="0" applyFont="1" applyFill="1" applyBorder="1" applyProtection="1"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4" xfId="0" applyNumberFormat="1" applyFont="1" applyFill="1" applyBorder="1" applyProtection="1">
      <protection locked="0"/>
    </xf>
    <xf numFmtId="49" fontId="1" fillId="0" borderId="14" xfId="0" applyNumberFormat="1" applyFont="1" applyBorder="1" applyAlignment="1">
      <alignment vertical="center" wrapText="1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2;&#1077;&#1085;&#1102;%20&#1089;%2018.09&#1087;&#1086;%2029.09-%20&#1054;&#1082;&#1090;&#1073;&#1088;&#1100;&#1089;&#1082;&#1080;&#1081;%20&#1088;&#1072;&#1081;&#1086;&#1085;%20-%20&#1081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72">
          <cell r="B172" t="str">
            <v>Котлета Домашняя с соусом красным (говядина, свинина, батон., соль йод., сухарь панир.,яйцо,  масло раст., соус красн. осн.) 80/20</v>
          </cell>
          <cell r="C172">
            <v>100</v>
          </cell>
          <cell r="D172">
            <v>10.67</v>
          </cell>
          <cell r="E172">
            <v>16.29</v>
          </cell>
          <cell r="F172">
            <v>11.17</v>
          </cell>
          <cell r="G172">
            <v>203.96</v>
          </cell>
          <cell r="H172">
            <v>246</v>
          </cell>
        </row>
        <row r="173">
          <cell r="B173" t="str">
            <v>Рис отварной (рис, вода, масло сл., соль йодир.)</v>
          </cell>
          <cell r="C173">
            <v>150</v>
          </cell>
          <cell r="D173">
            <v>3.6</v>
          </cell>
          <cell r="E173">
            <v>4.78</v>
          </cell>
          <cell r="F173">
            <v>36.44</v>
          </cell>
          <cell r="G173">
            <v>183.23</v>
          </cell>
          <cell r="H173">
            <v>552</v>
          </cell>
        </row>
        <row r="174">
          <cell r="B174" t="str">
            <v>Чай с молоком (чай, молоко)</v>
          </cell>
          <cell r="C174">
            <v>200</v>
          </cell>
          <cell r="D174">
            <v>1.36</v>
          </cell>
          <cell r="E174">
            <v>1.41</v>
          </cell>
          <cell r="F174">
            <v>2.14</v>
          </cell>
          <cell r="G174">
            <v>26.69</v>
          </cell>
          <cell r="H174">
            <v>603</v>
          </cell>
        </row>
        <row r="175">
          <cell r="B175" t="str">
            <v>Хлеб пшеничный йодированный</v>
          </cell>
          <cell r="C175">
            <v>22</v>
          </cell>
          <cell r="D175">
            <v>1.65</v>
          </cell>
          <cell r="E175">
            <v>0.22</v>
          </cell>
          <cell r="F175">
            <v>11.22</v>
          </cell>
          <cell r="G175">
            <v>53.46</v>
          </cell>
          <cell r="H175" t="str">
            <v>-</v>
          </cell>
        </row>
        <row r="176">
          <cell r="B176" t="str">
            <v>Напиток овсяный (1 шт.)</v>
          </cell>
          <cell r="C176">
            <v>200</v>
          </cell>
          <cell r="D176">
            <v>2</v>
          </cell>
          <cell r="E176">
            <v>6.4</v>
          </cell>
          <cell r="F176">
            <v>19</v>
          </cell>
          <cell r="G176">
            <v>140</v>
          </cell>
        </row>
        <row r="177">
          <cell r="D177">
            <v>19.279999999999998</v>
          </cell>
          <cell r="E177">
            <v>29.1</v>
          </cell>
          <cell r="F177">
            <v>79.97</v>
          </cell>
          <cell r="G177">
            <v>607.33999999999992</v>
          </cell>
        </row>
        <row r="179">
          <cell r="B179" t="str">
            <v>Котлета Домашняя с соусом красным (говядина, свинина, батон., соль йод., сухарь панир.,яйцо,  масло раст., соус красн. осн.) 80/20</v>
          </cell>
          <cell r="C179">
            <v>110</v>
          </cell>
          <cell r="D179">
            <v>11.73</v>
          </cell>
          <cell r="E179">
            <v>17.920000000000002</v>
          </cell>
          <cell r="F179">
            <v>12.28</v>
          </cell>
          <cell r="G179">
            <v>217.35</v>
          </cell>
        </row>
        <row r="180">
          <cell r="B180" t="str">
            <v>Рис отварной (рис, вода, масло сл., соль йодир.)</v>
          </cell>
          <cell r="C180">
            <v>200</v>
          </cell>
          <cell r="D180">
            <v>4.8099999999999996</v>
          </cell>
          <cell r="E180">
            <v>6.38</v>
          </cell>
          <cell r="F180">
            <v>48.59</v>
          </cell>
          <cell r="G180">
            <v>240.98</v>
          </cell>
        </row>
        <row r="181">
          <cell r="B181" t="str">
            <v>Чай с молоком (чай, молоко)</v>
          </cell>
          <cell r="C181">
            <v>200</v>
          </cell>
          <cell r="D181">
            <v>1.36</v>
          </cell>
          <cell r="E181">
            <v>1.41</v>
          </cell>
          <cell r="F181">
            <v>2.14</v>
          </cell>
          <cell r="G181">
            <v>26.69</v>
          </cell>
        </row>
        <row r="182">
          <cell r="B182" t="str">
            <v>Хлеб пшеничный йодированный</v>
          </cell>
          <cell r="C182">
            <v>34</v>
          </cell>
          <cell r="D182">
            <v>2.5499999999999998</v>
          </cell>
          <cell r="E182">
            <v>0.34</v>
          </cell>
          <cell r="F182">
            <v>17.34</v>
          </cell>
          <cell r="G182">
            <v>82.62</v>
          </cell>
        </row>
        <row r="183">
          <cell r="B183" t="str">
            <v>Напиток овсяный (1 шт.)</v>
          </cell>
          <cell r="C183">
            <v>200</v>
          </cell>
          <cell r="D183">
            <v>2</v>
          </cell>
          <cell r="E183">
            <v>6.4</v>
          </cell>
          <cell r="F183">
            <v>19</v>
          </cell>
          <cell r="G183">
            <v>140</v>
          </cell>
        </row>
        <row r="184">
          <cell r="D184">
            <v>20.45</v>
          </cell>
          <cell r="E184">
            <v>32.450000000000003</v>
          </cell>
          <cell r="F184">
            <v>99.350000000000009</v>
          </cell>
          <cell r="G184">
            <v>707.64</v>
          </cell>
        </row>
        <row r="186">
          <cell r="B186" t="str">
            <v>Солянка Детская с гренками ( говядина, ветчина, картофель, лук репч., морковь, огурцы соленые, масло подсолн., соль йодир., томат. паста, гренки)</v>
          </cell>
          <cell r="C186" t="str">
            <v>10/200/15</v>
          </cell>
          <cell r="D186">
            <v>5.19</v>
          </cell>
          <cell r="E186">
            <v>8.5399999999999991</v>
          </cell>
          <cell r="F186">
            <v>10.24</v>
          </cell>
          <cell r="G186">
            <v>138.62</v>
          </cell>
          <cell r="H186" t="str">
            <v>694/1067</v>
          </cell>
        </row>
        <row r="187">
          <cell r="B187" t="str">
            <v>Мясо тушеное (говядина, лук репч., томат паста, масло раст. ,соль йод.) 50/50</v>
          </cell>
          <cell r="C187">
            <v>100</v>
          </cell>
          <cell r="D187">
            <v>12.55</v>
          </cell>
          <cell r="E187">
            <v>18.420000000000002</v>
          </cell>
          <cell r="F187">
            <v>11.62</v>
          </cell>
          <cell r="G187">
            <v>262.45999999999998</v>
          </cell>
          <cell r="H187">
            <v>246</v>
          </cell>
        </row>
        <row r="188">
          <cell r="B188" t="str">
            <v>Макаронные изделия отварные (макаронные изделия, масло сл., соль йодир)</v>
          </cell>
          <cell r="C188">
            <v>150</v>
          </cell>
          <cell r="D188">
            <v>3.39</v>
          </cell>
          <cell r="E188">
            <v>4.1100000000000003</v>
          </cell>
          <cell r="F188">
            <v>20.67</v>
          </cell>
          <cell r="G188">
            <v>133.22999999999999</v>
          </cell>
          <cell r="H188">
            <v>676</v>
          </cell>
        </row>
        <row r="189">
          <cell r="B189" t="str">
            <v>Компот из кураги с витамином С (курага, сахар-песок, витамин С)</v>
          </cell>
          <cell r="C189">
            <v>200</v>
          </cell>
          <cell r="D189">
            <v>0</v>
          </cell>
          <cell r="E189">
            <v>0</v>
          </cell>
          <cell r="F189">
            <v>9.08</v>
          </cell>
          <cell r="G189">
            <v>36.32</v>
          </cell>
          <cell r="H189">
            <v>663</v>
          </cell>
        </row>
        <row r="190">
          <cell r="B190" t="str">
            <v>Хлеб пшеничный йодированный</v>
          </cell>
          <cell r="C190">
            <v>26</v>
          </cell>
          <cell r="D190">
            <v>1.88</v>
          </cell>
          <cell r="E190">
            <v>0.25</v>
          </cell>
          <cell r="F190">
            <v>12.75</v>
          </cell>
          <cell r="G190">
            <v>60.75</v>
          </cell>
          <cell r="H190" t="str">
            <v>-</v>
          </cell>
        </row>
        <row r="191">
          <cell r="B191" t="str">
            <v>Хлеб ржаной</v>
          </cell>
          <cell r="C191">
            <v>25</v>
          </cell>
          <cell r="D191">
            <v>1.58</v>
          </cell>
          <cell r="E191">
            <v>0.28999999999999998</v>
          </cell>
          <cell r="F191">
            <v>9.5</v>
          </cell>
          <cell r="G191">
            <v>46.94</v>
          </cell>
          <cell r="H191" t="str">
            <v>-</v>
          </cell>
        </row>
        <row r="192">
          <cell r="B192" t="str">
            <v xml:space="preserve">Груша </v>
          </cell>
          <cell r="C192">
            <v>132</v>
          </cell>
          <cell r="D192">
            <v>3.9</v>
          </cell>
          <cell r="E192">
            <v>5.0999999999999996</v>
          </cell>
          <cell r="F192">
            <v>8.4</v>
          </cell>
          <cell r="G192">
            <v>95.1</v>
          </cell>
          <cell r="H192" t="str">
            <v>-</v>
          </cell>
        </row>
        <row r="193">
          <cell r="D193">
            <v>28.490000000000002</v>
          </cell>
          <cell r="E193">
            <v>36.71</v>
          </cell>
          <cell r="F193">
            <v>82.26</v>
          </cell>
          <cell r="G193">
            <v>773.42</v>
          </cell>
        </row>
        <row r="195">
          <cell r="B195" t="str">
            <v>Солянка Детская с гренками ( говядина, ветчина, картофель, лук репч., морковь, огурцы соленые, масло подсолн., соль йодир., томат. паста, гренки)</v>
          </cell>
          <cell r="C195" t="str">
            <v>15/250/15</v>
          </cell>
          <cell r="D195">
            <v>8.24</v>
          </cell>
          <cell r="E195">
            <v>6.43</v>
          </cell>
          <cell r="F195">
            <v>13.22</v>
          </cell>
          <cell r="G195">
            <v>143.69</v>
          </cell>
          <cell r="H195">
            <v>996</v>
          </cell>
        </row>
        <row r="196">
          <cell r="B196" t="str">
            <v>Мясо тушеное (говядина, лук репч., томат паста, масло раст. ,соль йод.) 50/50</v>
          </cell>
          <cell r="C196">
            <v>120</v>
          </cell>
          <cell r="D196">
            <v>16.91</v>
          </cell>
          <cell r="E196">
            <v>16.850000000000001</v>
          </cell>
          <cell r="F196">
            <v>1.56</v>
          </cell>
          <cell r="G196">
            <v>225.5</v>
          </cell>
          <cell r="H196">
            <v>1036</v>
          </cell>
        </row>
        <row r="197">
          <cell r="B197" t="str">
            <v>Макаронные изделия отварные (макаронные изделия, масло сл., соль йодир)</v>
          </cell>
          <cell r="C197">
            <v>180</v>
          </cell>
          <cell r="D197">
            <v>6.5</v>
          </cell>
          <cell r="E197">
            <v>4.88</v>
          </cell>
          <cell r="F197">
            <v>38.159999999999997</v>
          </cell>
          <cell r="G197">
            <v>222.53</v>
          </cell>
          <cell r="H197">
            <v>307</v>
          </cell>
        </row>
        <row r="198">
          <cell r="B198" t="str">
            <v>Компот из кураги с витамином С (курага, сахар-песок, витамин С)</v>
          </cell>
          <cell r="C198">
            <v>200</v>
          </cell>
          <cell r="D198">
            <v>0.99</v>
          </cell>
          <cell r="E198">
            <v>0.06</v>
          </cell>
          <cell r="F198">
            <v>18.36</v>
          </cell>
          <cell r="G198">
            <v>77.94</v>
          </cell>
          <cell r="H198">
            <v>669</v>
          </cell>
        </row>
        <row r="199">
          <cell r="B199" t="str">
            <v>Хлеб пшеничный йодированный</v>
          </cell>
          <cell r="C199">
            <v>25</v>
          </cell>
          <cell r="D199">
            <v>1.88</v>
          </cell>
          <cell r="E199">
            <v>0.25</v>
          </cell>
          <cell r="F199">
            <v>12.75</v>
          </cell>
          <cell r="G199">
            <v>60.75</v>
          </cell>
          <cell r="H199" t="str">
            <v>-</v>
          </cell>
        </row>
        <row r="200">
          <cell r="B200" t="str">
            <v>Хлеб ржаной</v>
          </cell>
          <cell r="C200">
            <v>25</v>
          </cell>
          <cell r="D200">
            <v>1.65</v>
          </cell>
          <cell r="E200">
            <v>0.3</v>
          </cell>
          <cell r="F200">
            <v>9.9</v>
          </cell>
          <cell r="G200">
            <v>48.9</v>
          </cell>
          <cell r="H200" t="str">
            <v>-</v>
          </cell>
        </row>
        <row r="201">
          <cell r="B201" t="str">
            <v xml:space="preserve">Груша </v>
          </cell>
          <cell r="C201">
            <v>120</v>
          </cell>
          <cell r="D201">
            <v>0.48</v>
          </cell>
          <cell r="E201">
            <v>0.36</v>
          </cell>
          <cell r="F201">
            <v>12.36</v>
          </cell>
          <cell r="G201">
            <v>54.6</v>
          </cell>
        </row>
        <row r="202">
          <cell r="D202">
            <v>36.65</v>
          </cell>
          <cell r="E202">
            <v>29.13</v>
          </cell>
          <cell r="F202">
            <v>106.31</v>
          </cell>
          <cell r="G202">
            <v>833.91000000000008</v>
          </cell>
        </row>
        <row r="203">
          <cell r="B203" t="str">
            <v>Пирожки печеные с мясом и рисом  (тесто сдоб., фарш мясной с рисом, яйцо, масло раст.)</v>
          </cell>
          <cell r="H203">
            <v>60</v>
          </cell>
        </row>
        <row r="204">
          <cell r="B204" t="str">
            <v>Чай с сахаром (чай, сахар)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5"/>
  <sheetViews>
    <sheetView showGridLines="0" tabSelected="1" topLeftCell="A31" workbookViewId="0">
      <selection activeCell="J45" sqref="J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ht="15.75" x14ac:dyDescent="0.25">
      <c r="A1" s="1" t="s">
        <v>0</v>
      </c>
      <c r="B1" s="70" t="s">
        <v>15</v>
      </c>
      <c r="C1" s="71"/>
      <c r="D1" s="72"/>
      <c r="E1" s="1" t="s">
        <v>12</v>
      </c>
      <c r="F1" s="2"/>
      <c r="G1" s="1"/>
      <c r="H1" s="1"/>
      <c r="I1" s="1" t="s">
        <v>1</v>
      </c>
      <c r="J1" s="3">
        <v>45191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/>
      <c r="B4" s="7"/>
      <c r="C4" s="7"/>
      <c r="D4" s="8" t="s">
        <v>20</v>
      </c>
      <c r="E4" s="7"/>
      <c r="F4" s="7"/>
      <c r="G4" s="59"/>
      <c r="H4" s="59"/>
      <c r="I4" s="59"/>
      <c r="J4" s="59"/>
    </row>
    <row r="5" spans="1:10" ht="63" x14ac:dyDescent="0.25">
      <c r="A5" s="9" t="s">
        <v>10</v>
      </c>
      <c r="B5" s="10"/>
      <c r="C5" s="15">
        <f>[1]Лист1!H172</f>
        <v>246</v>
      </c>
      <c r="D5" s="55" t="str">
        <f>[1]Лист1!B172</f>
        <v>Котлета Домашняя с соусом красным (говядина, свинина, батон., соль йод., сухарь панир.,яйцо,  масло раст., соус красн. осн.) 80/20</v>
      </c>
      <c r="E5" s="13">
        <f>[1]Лист1!C172</f>
        <v>100</v>
      </c>
      <c r="F5" s="65" t="s">
        <v>31</v>
      </c>
      <c r="G5" s="15">
        <f>[1]Лист1!G172</f>
        <v>203.96</v>
      </c>
      <c r="H5" s="15">
        <f>[1]Лист1!D172</f>
        <v>10.67</v>
      </c>
      <c r="I5" s="15">
        <f>[1]Лист1!E172</f>
        <v>16.29</v>
      </c>
      <c r="J5" s="15">
        <f>[1]Лист1!F172</f>
        <v>11.17</v>
      </c>
    </row>
    <row r="6" spans="1:10" ht="31.5" x14ac:dyDescent="0.25">
      <c r="A6" s="9"/>
      <c r="B6" s="16"/>
      <c r="C6" s="20">
        <f>[1]Лист1!H173</f>
        <v>552</v>
      </c>
      <c r="D6" s="37" t="str">
        <f>[1]Лист1!B173</f>
        <v>Рис отварной (рис, вода, масло сл., соль йодир.)</v>
      </c>
      <c r="E6" s="19">
        <f>[1]Лист1!C173</f>
        <v>150</v>
      </c>
      <c r="F6" s="66" t="s">
        <v>32</v>
      </c>
      <c r="G6" s="20">
        <f>[1]Лист1!G173</f>
        <v>183.23</v>
      </c>
      <c r="H6" s="20">
        <f>[1]Лист1!D173</f>
        <v>3.6</v>
      </c>
      <c r="I6" s="20">
        <f>[1]Лист1!E173</f>
        <v>4.78</v>
      </c>
      <c r="J6" s="20">
        <f>[1]Лист1!F173</f>
        <v>36.44</v>
      </c>
    </row>
    <row r="7" spans="1:10" ht="15.75" x14ac:dyDescent="0.25">
      <c r="A7" s="9"/>
      <c r="B7" s="16"/>
      <c r="C7" s="20">
        <f>[1]Лист1!H174</f>
        <v>603</v>
      </c>
      <c r="D7" s="38" t="str">
        <f>[1]Лист1!B174</f>
        <v>Чай с молоком (чай, молоко)</v>
      </c>
      <c r="E7" s="19">
        <f>[1]Лист1!C174</f>
        <v>200</v>
      </c>
      <c r="F7" s="66" t="s">
        <v>33</v>
      </c>
      <c r="G7" s="20">
        <f>[1]Лист1!G174</f>
        <v>26.69</v>
      </c>
      <c r="H7" s="20">
        <f>[1]Лист1!D174</f>
        <v>1.36</v>
      </c>
      <c r="I7" s="20">
        <f>[1]Лист1!E174</f>
        <v>1.41</v>
      </c>
      <c r="J7" s="20">
        <f>[1]Лист1!F174</f>
        <v>2.14</v>
      </c>
    </row>
    <row r="8" spans="1:10" ht="15.75" x14ac:dyDescent="0.25">
      <c r="A8" s="9"/>
      <c r="B8" s="16"/>
      <c r="C8" s="20" t="str">
        <f>[1]Лист1!H175</f>
        <v>-</v>
      </c>
      <c r="D8" s="38" t="str">
        <f>[1]Лист1!B175</f>
        <v>Хлеб пшеничный йодированный</v>
      </c>
      <c r="E8" s="19">
        <f>[1]Лист1!C175</f>
        <v>22</v>
      </c>
      <c r="F8" s="66" t="s">
        <v>34</v>
      </c>
      <c r="G8" s="20">
        <f>[1]Лист1!G175</f>
        <v>53.46</v>
      </c>
      <c r="H8" s="20">
        <f>[1]Лист1!D175</f>
        <v>1.65</v>
      </c>
      <c r="I8" s="20">
        <f>[1]Лист1!E175</f>
        <v>0.22</v>
      </c>
      <c r="J8" s="20">
        <f>[1]Лист1!F175</f>
        <v>11.22</v>
      </c>
    </row>
    <row r="9" spans="1:10" ht="15.75" x14ac:dyDescent="0.25">
      <c r="A9" s="9"/>
      <c r="B9" s="16"/>
      <c r="C9" s="20">
        <f>[1]Лист1!H176</f>
        <v>0</v>
      </c>
      <c r="D9" s="38" t="str">
        <f>[1]Лист1!B176</f>
        <v>Напиток овсяный (1 шт.)</v>
      </c>
      <c r="E9" s="19">
        <f>[1]Лист1!C176</f>
        <v>200</v>
      </c>
      <c r="F9" s="66" t="s">
        <v>35</v>
      </c>
      <c r="G9" s="20">
        <f>[1]Лист1!G176</f>
        <v>140</v>
      </c>
      <c r="H9" s="20">
        <f>[1]Лист1!D176</f>
        <v>2</v>
      </c>
      <c r="I9" s="20">
        <f>[1]Лист1!E176</f>
        <v>6.4</v>
      </c>
      <c r="J9" s="20">
        <f>[1]Лист1!F176</f>
        <v>19</v>
      </c>
    </row>
    <row r="10" spans="1:10" ht="15.75" x14ac:dyDescent="0.25">
      <c r="A10" s="9"/>
      <c r="B10" s="63"/>
      <c r="C10" s="2"/>
      <c r="D10" s="24" t="s">
        <v>16</v>
      </c>
      <c r="E10" s="25" t="s">
        <v>27</v>
      </c>
      <c r="F10" s="25" t="s">
        <v>26</v>
      </c>
      <c r="G10" s="25">
        <f>[1]Лист1!G177</f>
        <v>607.33999999999992</v>
      </c>
      <c r="H10" s="25">
        <f>[1]Лист1!D177</f>
        <v>19.279999999999998</v>
      </c>
      <c r="I10" s="25">
        <f>[1]Лист1!E177</f>
        <v>29.1</v>
      </c>
      <c r="J10" s="62">
        <f>[1]Лист1!F177</f>
        <v>79.97</v>
      </c>
    </row>
    <row r="11" spans="1:10" ht="15.75" x14ac:dyDescent="0.25">
      <c r="A11" s="9"/>
      <c r="B11" s="32"/>
      <c r="C11" s="42"/>
      <c r="D11" s="56" t="s">
        <v>17</v>
      </c>
      <c r="E11" s="43"/>
      <c r="F11" s="43" t="s">
        <v>26</v>
      </c>
      <c r="G11" s="57"/>
      <c r="H11" s="57"/>
      <c r="I11" s="57"/>
      <c r="J11" s="58"/>
    </row>
    <row r="12" spans="1:10" ht="15.75" x14ac:dyDescent="0.25">
      <c r="A12" s="9"/>
      <c r="B12" s="32"/>
      <c r="C12" s="32"/>
      <c r="D12" s="35"/>
      <c r="E12" s="54"/>
      <c r="F12" s="54"/>
      <c r="G12" s="34"/>
      <c r="H12" s="34"/>
      <c r="I12" s="34"/>
      <c r="J12" s="69"/>
    </row>
    <row r="13" spans="1:10" ht="16.5" thickBot="1" x14ac:dyDescent="0.3">
      <c r="A13" s="26"/>
      <c r="B13" s="64"/>
      <c r="C13" s="27"/>
      <c r="D13" s="28" t="s">
        <v>21</v>
      </c>
      <c r="E13" s="29"/>
      <c r="F13" s="57"/>
      <c r="G13" s="29"/>
      <c r="H13" s="29"/>
      <c r="I13" s="29"/>
      <c r="J13" s="58"/>
    </row>
    <row r="14" spans="1:10" ht="63" x14ac:dyDescent="0.25">
      <c r="A14" s="30"/>
      <c r="B14" s="31"/>
      <c r="C14" s="60">
        <f t="shared" ref="C14:C18" si="0">C5</f>
        <v>246</v>
      </c>
      <c r="D14" s="55" t="str">
        <f>[1]Лист1!B179</f>
        <v>Котлета Домашняя с соусом красным (говядина, свинина, батон., соль йод., сухарь панир.,яйцо,  масло раст., соус красн. осн.) 80/20</v>
      </c>
      <c r="E14" s="33">
        <f>[1]Лист1!C179</f>
        <v>110</v>
      </c>
      <c r="F14" s="67" t="s">
        <v>36</v>
      </c>
      <c r="G14" s="34">
        <f>[1]Лист1!G179</f>
        <v>217.35</v>
      </c>
      <c r="H14" s="34">
        <f>[1]Лист1!D179</f>
        <v>11.73</v>
      </c>
      <c r="I14" s="34">
        <f>[1]Лист1!E179</f>
        <v>17.920000000000002</v>
      </c>
      <c r="J14" s="67">
        <f>[1]Лист1!F179</f>
        <v>12.28</v>
      </c>
    </row>
    <row r="15" spans="1:10" ht="31.5" x14ac:dyDescent="0.25">
      <c r="A15" s="30"/>
      <c r="B15" s="31"/>
      <c r="C15" s="60">
        <f t="shared" si="0"/>
        <v>552</v>
      </c>
      <c r="D15" s="37" t="str">
        <f>[1]Лист1!B180</f>
        <v>Рис отварной (рис, вода, масло сл., соль йодир.)</v>
      </c>
      <c r="E15" s="33">
        <f>[1]Лист1!C180</f>
        <v>200</v>
      </c>
      <c r="F15" s="67" t="s">
        <v>37</v>
      </c>
      <c r="G15" s="34">
        <f>[1]Лист1!G180</f>
        <v>240.98</v>
      </c>
      <c r="H15" s="34">
        <f>[1]Лист1!D180</f>
        <v>4.8099999999999996</v>
      </c>
      <c r="I15" s="34">
        <f>[1]Лист1!E180</f>
        <v>6.38</v>
      </c>
      <c r="J15" s="67">
        <f>[1]Лист1!F180</f>
        <v>48.59</v>
      </c>
    </row>
    <row r="16" spans="1:10" ht="15.75" x14ac:dyDescent="0.25">
      <c r="A16" s="30"/>
      <c r="B16" s="31"/>
      <c r="C16" s="60">
        <f t="shared" si="0"/>
        <v>603</v>
      </c>
      <c r="D16" s="38" t="str">
        <f>[1]Лист1!B181</f>
        <v>Чай с молоком (чай, молоко)</v>
      </c>
      <c r="E16" s="33">
        <f>[1]Лист1!C181</f>
        <v>200</v>
      </c>
      <c r="F16" s="67" t="s">
        <v>33</v>
      </c>
      <c r="G16" s="34">
        <f>[1]Лист1!G181</f>
        <v>26.69</v>
      </c>
      <c r="H16" s="34">
        <f>[1]Лист1!D181</f>
        <v>1.36</v>
      </c>
      <c r="I16" s="34">
        <f>[1]Лист1!E181</f>
        <v>1.41</v>
      </c>
      <c r="J16" s="67">
        <f>[1]Лист1!F181</f>
        <v>2.14</v>
      </c>
    </row>
    <row r="17" spans="1:10" ht="15.75" x14ac:dyDescent="0.25">
      <c r="A17" s="30"/>
      <c r="B17" s="31"/>
      <c r="C17" s="60" t="str">
        <f t="shared" si="0"/>
        <v>-</v>
      </c>
      <c r="D17" s="38" t="str">
        <f>[1]Лист1!B182</f>
        <v>Хлеб пшеничный йодированный</v>
      </c>
      <c r="E17" s="33">
        <f>[1]Лист1!C182</f>
        <v>34</v>
      </c>
      <c r="F17" s="67" t="s">
        <v>38</v>
      </c>
      <c r="G17" s="34">
        <f>[1]Лист1!G182</f>
        <v>82.62</v>
      </c>
      <c r="H17" s="34">
        <f>[1]Лист1!D182</f>
        <v>2.5499999999999998</v>
      </c>
      <c r="I17" s="34">
        <f>[1]Лист1!E182</f>
        <v>0.34</v>
      </c>
      <c r="J17" s="67">
        <f>[1]Лист1!F182</f>
        <v>17.34</v>
      </c>
    </row>
    <row r="18" spans="1:10" ht="15.75" x14ac:dyDescent="0.25">
      <c r="A18" s="30"/>
      <c r="B18" s="31"/>
      <c r="C18" s="60">
        <f t="shared" si="0"/>
        <v>0</v>
      </c>
      <c r="D18" s="61" t="str">
        <f>[1]Лист1!B183</f>
        <v>Напиток овсяный (1 шт.)</v>
      </c>
      <c r="E18" s="33">
        <f>[1]Лист1!C183</f>
        <v>200</v>
      </c>
      <c r="F18" s="67" t="s">
        <v>35</v>
      </c>
      <c r="G18" s="34">
        <f>[1]Лист1!G183</f>
        <v>140</v>
      </c>
      <c r="H18" s="34">
        <f>[1]Лист1!D183</f>
        <v>2</v>
      </c>
      <c r="I18" s="34">
        <f>[1]Лист1!E183</f>
        <v>6.4</v>
      </c>
      <c r="J18" s="67">
        <f>[1]Лист1!F183</f>
        <v>19</v>
      </c>
    </row>
    <row r="19" spans="1:10" ht="15.75" x14ac:dyDescent="0.25">
      <c r="A19" s="30"/>
      <c r="B19" s="31"/>
      <c r="C19" s="32"/>
      <c r="D19" s="35" t="s">
        <v>16</v>
      </c>
      <c r="E19" s="53" t="s">
        <v>28</v>
      </c>
      <c r="F19" s="68" t="s">
        <v>18</v>
      </c>
      <c r="G19" s="54">
        <f>[1]Лист1!G184</f>
        <v>707.64</v>
      </c>
      <c r="H19" s="54">
        <f>[1]Лист1!D184</f>
        <v>20.45</v>
      </c>
      <c r="I19" s="54">
        <f>[1]Лист1!E184</f>
        <v>32.450000000000003</v>
      </c>
      <c r="J19" s="68">
        <f>[1]Лист1!F184</f>
        <v>99.350000000000009</v>
      </c>
    </row>
    <row r="20" spans="1:10" ht="15.75" x14ac:dyDescent="0.25">
      <c r="A20" s="30"/>
      <c r="B20" s="31"/>
      <c r="C20" s="32"/>
      <c r="D20" s="35" t="s">
        <v>17</v>
      </c>
      <c r="E20" s="33"/>
      <c r="F20" s="68" t="s">
        <v>18</v>
      </c>
      <c r="G20" s="54"/>
      <c r="H20" s="54"/>
      <c r="I20" s="54"/>
      <c r="J20" s="68"/>
    </row>
    <row r="21" spans="1:10" ht="15.75" x14ac:dyDescent="0.25">
      <c r="A21" s="30"/>
      <c r="B21" s="31"/>
      <c r="C21" s="32"/>
      <c r="D21" s="36" t="s">
        <v>22</v>
      </c>
      <c r="E21" s="33"/>
      <c r="F21" s="67"/>
      <c r="G21" s="34"/>
      <c r="H21" s="34"/>
      <c r="I21" s="34"/>
      <c r="J21" s="67"/>
    </row>
    <row r="22" spans="1:10" ht="63" x14ac:dyDescent="0.25">
      <c r="A22" s="30"/>
      <c r="B22" s="31"/>
      <c r="C22" s="32" t="str">
        <f>[1]Лист1!H186</f>
        <v>694/1067</v>
      </c>
      <c r="D22" s="37" t="str">
        <f>[1]Лист1!B186</f>
        <v>Солянка Детская с гренками ( говядина, ветчина, картофель, лук репч., морковь, огурцы соленые, масло подсолн., соль йодир., томат. паста, гренки)</v>
      </c>
      <c r="E22" s="33" t="str">
        <f>[1]Лист1!C186</f>
        <v>10/200/15</v>
      </c>
      <c r="F22" s="67" t="s">
        <v>39</v>
      </c>
      <c r="G22" s="34">
        <f>[1]Лист1!G186</f>
        <v>138.62</v>
      </c>
      <c r="H22" s="34">
        <f>[1]Лист1!D186</f>
        <v>5.19</v>
      </c>
      <c r="I22" s="34">
        <f>[1]Лист1!E186</f>
        <v>8.5399999999999991</v>
      </c>
      <c r="J22" s="67">
        <f>[1]Лист1!F186</f>
        <v>10.24</v>
      </c>
    </row>
    <row r="23" spans="1:10" ht="47.25" x14ac:dyDescent="0.25">
      <c r="A23" s="30"/>
      <c r="B23" s="31"/>
      <c r="C23" s="32">
        <f>[1]Лист1!H187</f>
        <v>246</v>
      </c>
      <c r="D23" s="37" t="str">
        <f>[1]Лист1!B187</f>
        <v>Мясо тушеное (говядина, лук репч., томат паста, масло раст. ,соль йод.) 50/50</v>
      </c>
      <c r="E23" s="33">
        <f>[1]Лист1!C187</f>
        <v>100</v>
      </c>
      <c r="F23" s="67" t="s">
        <v>40</v>
      </c>
      <c r="G23" s="34">
        <f>[1]Лист1!G187</f>
        <v>262.45999999999998</v>
      </c>
      <c r="H23" s="34">
        <f>[1]Лист1!D187</f>
        <v>12.55</v>
      </c>
      <c r="I23" s="34">
        <f>[1]Лист1!E187</f>
        <v>18.420000000000002</v>
      </c>
      <c r="J23" s="67">
        <f>[1]Лист1!F187</f>
        <v>11.62</v>
      </c>
    </row>
    <row r="24" spans="1:10" ht="47.25" x14ac:dyDescent="0.25">
      <c r="A24" s="30"/>
      <c r="B24" s="31"/>
      <c r="C24" s="32">
        <f>[1]Лист1!H188</f>
        <v>676</v>
      </c>
      <c r="D24" s="17" t="str">
        <f>[1]Лист1!B188</f>
        <v>Макаронные изделия отварные (макаронные изделия, масло сл., соль йодир)</v>
      </c>
      <c r="E24" s="33">
        <f>[1]Лист1!C188</f>
        <v>150</v>
      </c>
      <c r="F24" s="67" t="s">
        <v>41</v>
      </c>
      <c r="G24" s="34">
        <f>[1]Лист1!G188</f>
        <v>133.22999999999999</v>
      </c>
      <c r="H24" s="34">
        <f>[1]Лист1!D188</f>
        <v>3.39</v>
      </c>
      <c r="I24" s="34">
        <f>[1]Лист1!E188</f>
        <v>4.1100000000000003</v>
      </c>
      <c r="J24" s="67">
        <f>[1]Лист1!F188</f>
        <v>20.67</v>
      </c>
    </row>
    <row r="25" spans="1:10" ht="31.5" x14ac:dyDescent="0.25">
      <c r="A25" s="30"/>
      <c r="B25" s="31"/>
      <c r="C25" s="32">
        <f>[1]Лист1!H189</f>
        <v>663</v>
      </c>
      <c r="D25" s="38" t="str">
        <f>[1]Лист1!B189</f>
        <v>Компот из кураги с витамином С (курага, сахар-песок, витамин С)</v>
      </c>
      <c r="E25" s="33">
        <f>[1]Лист1!C189</f>
        <v>200</v>
      </c>
      <c r="F25" s="67" t="s">
        <v>42</v>
      </c>
      <c r="G25" s="34">
        <f>[1]Лист1!G189</f>
        <v>36.32</v>
      </c>
      <c r="H25" s="34">
        <f>[1]Лист1!D189</f>
        <v>0</v>
      </c>
      <c r="I25" s="34">
        <f>[1]Лист1!E189</f>
        <v>0</v>
      </c>
      <c r="J25" s="67">
        <f>[1]Лист1!F189</f>
        <v>9.08</v>
      </c>
    </row>
    <row r="26" spans="1:10" ht="15.75" x14ac:dyDescent="0.25">
      <c r="A26" s="30"/>
      <c r="B26" s="31"/>
      <c r="C26" s="32" t="str">
        <f>[1]Лист1!H190</f>
        <v>-</v>
      </c>
      <c r="D26" s="38" t="str">
        <f>[1]Лист1!B190</f>
        <v>Хлеб пшеничный йодированный</v>
      </c>
      <c r="E26" s="33">
        <f>[1]Лист1!C190</f>
        <v>26</v>
      </c>
      <c r="F26" s="67" t="s">
        <v>43</v>
      </c>
      <c r="G26" s="34">
        <f>[1]Лист1!G190</f>
        <v>60.75</v>
      </c>
      <c r="H26" s="34">
        <f>[1]Лист1!D190</f>
        <v>1.88</v>
      </c>
      <c r="I26" s="34">
        <f>[1]Лист1!E190</f>
        <v>0.25</v>
      </c>
      <c r="J26" s="67">
        <f>[1]Лист1!F190</f>
        <v>12.75</v>
      </c>
    </row>
    <row r="27" spans="1:10" ht="15.75" x14ac:dyDescent="0.25">
      <c r="A27" s="30"/>
      <c r="B27" s="31"/>
      <c r="C27" s="32" t="str">
        <f>[1]Лист1!H191</f>
        <v>-</v>
      </c>
      <c r="D27" s="38" t="str">
        <f>[1]Лист1!B191</f>
        <v>Хлеб ржаной</v>
      </c>
      <c r="E27" s="33">
        <f>[1]Лист1!C191</f>
        <v>25</v>
      </c>
      <c r="F27" s="67" t="s">
        <v>44</v>
      </c>
      <c r="G27" s="34">
        <f>[1]Лист1!G191</f>
        <v>46.94</v>
      </c>
      <c r="H27" s="34">
        <f>[1]Лист1!D191</f>
        <v>1.58</v>
      </c>
      <c r="I27" s="34">
        <f>[1]Лист1!E191</f>
        <v>0.28999999999999998</v>
      </c>
      <c r="J27" s="67">
        <f>[1]Лист1!F191</f>
        <v>9.5</v>
      </c>
    </row>
    <row r="28" spans="1:10" ht="15.75" x14ac:dyDescent="0.25">
      <c r="A28" s="30"/>
      <c r="B28" s="31"/>
      <c r="C28" s="32" t="str">
        <f>[1]Лист1!H192</f>
        <v>-</v>
      </c>
      <c r="D28" s="38" t="str">
        <f>[1]Лист1!B192</f>
        <v xml:space="preserve">Груша </v>
      </c>
      <c r="E28" s="33">
        <f>[1]Лист1!C192</f>
        <v>132</v>
      </c>
      <c r="F28" s="67" t="s">
        <v>45</v>
      </c>
      <c r="G28" s="34">
        <f>[1]Лист1!G192</f>
        <v>95.1</v>
      </c>
      <c r="H28" s="34">
        <f>[1]Лист1!D192</f>
        <v>3.9</v>
      </c>
      <c r="I28" s="34">
        <f>[1]Лист1!E192</f>
        <v>5.0999999999999996</v>
      </c>
      <c r="J28" s="67">
        <f>[1]Лист1!F192</f>
        <v>8.4</v>
      </c>
    </row>
    <row r="29" spans="1:10" ht="15.75" x14ac:dyDescent="0.25">
      <c r="A29" s="30"/>
      <c r="B29" s="31"/>
      <c r="C29" s="32">
        <f>[1]Лист1!H193</f>
        <v>0</v>
      </c>
      <c r="D29" s="39" t="s">
        <v>16</v>
      </c>
      <c r="E29" s="53" t="s">
        <v>29</v>
      </c>
      <c r="F29" s="68" t="s">
        <v>25</v>
      </c>
      <c r="G29" s="54">
        <f>[1]Лист1!G193</f>
        <v>773.42</v>
      </c>
      <c r="H29" s="54">
        <f>[1]Лист1!D193</f>
        <v>28.490000000000002</v>
      </c>
      <c r="I29" s="54">
        <f>[1]Лист1!E193</f>
        <v>36.71</v>
      </c>
      <c r="J29" s="68">
        <f>[1]Лист1!F193</f>
        <v>82.26</v>
      </c>
    </row>
    <row r="30" spans="1:10" ht="16.5" thickBot="1" x14ac:dyDescent="0.3">
      <c r="A30" s="30"/>
      <c r="B30" s="31"/>
      <c r="C30" s="32"/>
      <c r="D30" s="40" t="s">
        <v>17</v>
      </c>
      <c r="E30" s="33"/>
      <c r="F30" s="68" t="s">
        <v>25</v>
      </c>
      <c r="G30" s="34"/>
      <c r="H30" s="34"/>
      <c r="I30" s="34"/>
      <c r="J30" s="67"/>
    </row>
    <row r="31" spans="1:10" ht="15.75" x14ac:dyDescent="0.25">
      <c r="A31" s="30"/>
      <c r="B31" s="31"/>
      <c r="C31" s="32"/>
      <c r="D31" s="36" t="s">
        <v>23</v>
      </c>
      <c r="E31" s="33"/>
      <c r="F31" s="67"/>
      <c r="G31" s="34"/>
      <c r="H31" s="34"/>
      <c r="I31" s="34"/>
      <c r="J31" s="67"/>
    </row>
    <row r="32" spans="1:10" ht="63" x14ac:dyDescent="0.25">
      <c r="A32" s="9" t="s">
        <v>11</v>
      </c>
      <c r="B32" s="10"/>
      <c r="C32" s="17">
        <f>[1]Лист1!H195</f>
        <v>996</v>
      </c>
      <c r="D32" s="37" t="str">
        <f>[1]Лист1!B195</f>
        <v>Солянка Детская с гренками ( говядина, ветчина, картофель, лук репч., морковь, огурцы соленые, масло подсолн., соль йодир., томат. паста, гренки)</v>
      </c>
      <c r="E32" s="19" t="str">
        <f>[1]Лист1!C195</f>
        <v>15/250/15</v>
      </c>
      <c r="F32" s="67" t="s">
        <v>46</v>
      </c>
      <c r="G32" s="23">
        <f>[1]Лист1!G195</f>
        <v>143.69</v>
      </c>
      <c r="H32" s="23">
        <f>[1]Лист1!D195</f>
        <v>8.24</v>
      </c>
      <c r="I32" s="23">
        <f>[1]Лист1!E195</f>
        <v>6.43</v>
      </c>
      <c r="J32" s="23">
        <f>[1]Лист1!F195</f>
        <v>13.22</v>
      </c>
    </row>
    <row r="33" spans="1:10" ht="47.25" x14ac:dyDescent="0.25">
      <c r="A33" s="9"/>
      <c r="B33" s="16"/>
      <c r="C33" s="17">
        <f>[1]Лист1!H196</f>
        <v>1036</v>
      </c>
      <c r="D33" s="37" t="str">
        <f>[1]Лист1!B196</f>
        <v>Мясо тушеное (говядина, лук репч., томат паста, масло раст. ,соль йод.) 50/50</v>
      </c>
      <c r="E33" s="19">
        <f>[1]Лист1!C196</f>
        <v>120</v>
      </c>
      <c r="F33" s="67" t="s">
        <v>47</v>
      </c>
      <c r="G33" s="20">
        <f>[1]Лист1!G196</f>
        <v>225.5</v>
      </c>
      <c r="H33" s="20">
        <f>[1]Лист1!D196</f>
        <v>16.91</v>
      </c>
      <c r="I33" s="20">
        <f>[1]Лист1!E196</f>
        <v>16.850000000000001</v>
      </c>
      <c r="J33" s="20">
        <f>[1]Лист1!F196</f>
        <v>1.56</v>
      </c>
    </row>
    <row r="34" spans="1:10" ht="47.25" x14ac:dyDescent="0.25">
      <c r="A34" s="9"/>
      <c r="B34" s="16"/>
      <c r="C34" s="41">
        <f>[1]Лист1!H197</f>
        <v>307</v>
      </c>
      <c r="D34" s="17" t="str">
        <f>[1]Лист1!B197</f>
        <v>Макаронные изделия отварные (макаронные изделия, масло сл., соль йодир)</v>
      </c>
      <c r="E34" s="19">
        <f>[1]Лист1!C197</f>
        <v>180</v>
      </c>
      <c r="F34" s="67" t="s">
        <v>48</v>
      </c>
      <c r="G34" s="20">
        <f>[1]Лист1!G197</f>
        <v>222.53</v>
      </c>
      <c r="H34" s="20">
        <f>[1]Лист1!D197</f>
        <v>6.5</v>
      </c>
      <c r="I34" s="20">
        <f>[1]Лист1!E197</f>
        <v>4.88</v>
      </c>
      <c r="J34" s="20">
        <f>[1]Лист1!F197</f>
        <v>38.159999999999997</v>
      </c>
    </row>
    <row r="35" spans="1:10" ht="31.5" x14ac:dyDescent="0.25">
      <c r="A35" s="9"/>
      <c r="B35" s="16"/>
      <c r="C35" s="17">
        <f>[1]Лист1!H198</f>
        <v>669</v>
      </c>
      <c r="D35" s="38" t="str">
        <f>[1]Лист1!B198</f>
        <v>Компот из кураги с витамином С (курага, сахар-песок, витамин С)</v>
      </c>
      <c r="E35" s="22">
        <f>[1]Лист1!C198</f>
        <v>200</v>
      </c>
      <c r="F35" s="67" t="s">
        <v>42</v>
      </c>
      <c r="G35" s="20">
        <f>[1]Лист1!G198</f>
        <v>77.94</v>
      </c>
      <c r="H35" s="20">
        <f>[1]Лист1!D198</f>
        <v>0.99</v>
      </c>
      <c r="I35" s="20">
        <f>[1]Лист1!E198</f>
        <v>0.06</v>
      </c>
      <c r="J35" s="20">
        <f>[1]Лист1!F198</f>
        <v>18.36</v>
      </c>
    </row>
    <row r="36" spans="1:10" ht="15.75" x14ac:dyDescent="0.25">
      <c r="A36" s="9"/>
      <c r="B36" s="16"/>
      <c r="C36" s="17" t="str">
        <f>[1]Лист1!H199</f>
        <v>-</v>
      </c>
      <c r="D36" s="38" t="str">
        <f>[1]Лист1!B199</f>
        <v>Хлеб пшеничный йодированный</v>
      </c>
      <c r="E36" s="22">
        <f>[1]Лист1!C199</f>
        <v>25</v>
      </c>
      <c r="F36" s="67" t="s">
        <v>49</v>
      </c>
      <c r="G36" s="20">
        <f>[1]Лист1!G199</f>
        <v>60.75</v>
      </c>
      <c r="H36" s="20">
        <f>[1]Лист1!D199</f>
        <v>1.88</v>
      </c>
      <c r="I36" s="20">
        <f>[1]Лист1!E199</f>
        <v>0.25</v>
      </c>
      <c r="J36" s="20">
        <f>[1]Лист1!F199</f>
        <v>12.75</v>
      </c>
    </row>
    <row r="37" spans="1:10" ht="15.75" x14ac:dyDescent="0.25">
      <c r="A37" s="9"/>
      <c r="B37" s="16"/>
      <c r="C37" s="17" t="str">
        <f>[1]Лист1!H200</f>
        <v>-</v>
      </c>
      <c r="D37" s="38" t="str">
        <f>[1]Лист1!B200</f>
        <v>Хлеб ржаной</v>
      </c>
      <c r="E37" s="22">
        <f>[1]Лист1!C200</f>
        <v>25</v>
      </c>
      <c r="F37" s="67" t="s">
        <v>44</v>
      </c>
      <c r="G37" s="20">
        <f>[1]Лист1!G200</f>
        <v>48.9</v>
      </c>
      <c r="H37" s="20">
        <f>[1]Лист1!D200</f>
        <v>1.65</v>
      </c>
      <c r="I37" s="20">
        <f>[1]Лист1!E200</f>
        <v>0.3</v>
      </c>
      <c r="J37" s="20">
        <f>[1]Лист1!F200</f>
        <v>9.9</v>
      </c>
    </row>
    <row r="38" spans="1:10" ht="15.75" x14ac:dyDescent="0.25">
      <c r="A38" s="9"/>
      <c r="B38" s="16"/>
      <c r="C38" s="21">
        <f>[1]Лист1!H201</f>
        <v>0</v>
      </c>
      <c r="D38" s="38" t="str">
        <f>[1]Лист1!B201</f>
        <v xml:space="preserve">Груша </v>
      </c>
      <c r="E38" s="22">
        <f>[1]Лист1!C201</f>
        <v>120</v>
      </c>
      <c r="F38" s="67" t="s">
        <v>50</v>
      </c>
      <c r="G38" s="20">
        <f>[1]Лист1!G201</f>
        <v>54.6</v>
      </c>
      <c r="H38" s="20">
        <f>[1]Лист1!D201</f>
        <v>0.48</v>
      </c>
      <c r="I38" s="20">
        <f>[1]Лист1!E201</f>
        <v>0.36</v>
      </c>
      <c r="J38" s="20">
        <f>[1]Лист1!F201</f>
        <v>12.36</v>
      </c>
    </row>
    <row r="39" spans="1:10" ht="15.75" x14ac:dyDescent="0.25">
      <c r="A39" s="9"/>
      <c r="B39" s="42"/>
      <c r="C39" s="42">
        <f>[1]Лист1!H202</f>
        <v>0</v>
      </c>
      <c r="D39" s="39" t="s">
        <v>16</v>
      </c>
      <c r="E39" s="43" t="s">
        <v>30</v>
      </c>
      <c r="F39" s="43" t="s">
        <v>19</v>
      </c>
      <c r="G39" s="43">
        <f>[1]Лист1!G202</f>
        <v>833.91000000000008</v>
      </c>
      <c r="H39" s="43">
        <f>[1]Лист1!D202</f>
        <v>36.65</v>
      </c>
      <c r="I39" s="43">
        <f>[1]Лист1!E202</f>
        <v>29.13</v>
      </c>
      <c r="J39" s="44">
        <f>[1]Лист1!F202</f>
        <v>106.31</v>
      </c>
    </row>
    <row r="40" spans="1:10" ht="16.5" thickBot="1" x14ac:dyDescent="0.3">
      <c r="A40" s="26"/>
      <c r="B40" s="27"/>
      <c r="C40" s="27"/>
      <c r="D40" s="40" t="s">
        <v>17</v>
      </c>
      <c r="E40" s="45"/>
      <c r="F40" s="46">
        <v>120</v>
      </c>
      <c r="G40" s="47"/>
      <c r="H40" s="47"/>
      <c r="I40" s="47"/>
      <c r="J40" s="48"/>
    </row>
    <row r="41" spans="1:10" ht="15.75" x14ac:dyDescent="0.25">
      <c r="A41" s="7"/>
      <c r="B41" s="7"/>
      <c r="C41" s="7"/>
      <c r="D41" s="8" t="s">
        <v>24</v>
      </c>
      <c r="E41" s="7"/>
      <c r="F41" s="7"/>
      <c r="G41" s="7"/>
      <c r="H41" s="7"/>
      <c r="I41" s="7"/>
      <c r="J41" s="7"/>
    </row>
    <row r="42" spans="1:10" ht="47.25" x14ac:dyDescent="0.25">
      <c r="A42" s="9" t="s">
        <v>10</v>
      </c>
      <c r="B42" s="10"/>
      <c r="C42" s="11">
        <f>[1]Лист1!H203</f>
        <v>60</v>
      </c>
      <c r="D42" s="12" t="str">
        <f>[1]Лист1!B203</f>
        <v>Пирожки печеные с мясом и рисом  (тесто сдоб., фарш мясной с рисом, яйцо, масло раст.)</v>
      </c>
      <c r="E42" s="13" t="s">
        <v>53</v>
      </c>
      <c r="F42" s="14" t="s">
        <v>55</v>
      </c>
      <c r="G42" s="15" t="s">
        <v>57</v>
      </c>
      <c r="H42" s="15" t="s">
        <v>58</v>
      </c>
      <c r="I42" s="15" t="s">
        <v>59</v>
      </c>
      <c r="J42" s="15" t="s">
        <v>60</v>
      </c>
    </row>
    <row r="43" spans="1:10" ht="15.75" x14ac:dyDescent="0.25">
      <c r="A43" s="9"/>
      <c r="B43" s="16"/>
      <c r="C43" s="17">
        <v>603</v>
      </c>
      <c r="D43" s="18" t="str">
        <f>[1]Лист1!B204</f>
        <v>Чай с сахаром (чай, сахар)</v>
      </c>
      <c r="E43" s="19" t="s">
        <v>54</v>
      </c>
      <c r="F43" s="2" t="s">
        <v>56</v>
      </c>
      <c r="G43" s="20" t="s">
        <v>61</v>
      </c>
      <c r="H43" s="20" t="s">
        <v>62</v>
      </c>
      <c r="I43" s="20" t="s">
        <v>63</v>
      </c>
      <c r="J43" s="20" t="s">
        <v>64</v>
      </c>
    </row>
    <row r="44" spans="1:10" ht="15.75" x14ac:dyDescent="0.25">
      <c r="A44" s="9"/>
      <c r="B44" s="16"/>
      <c r="C44" s="17"/>
      <c r="D44" s="18" t="s">
        <v>51</v>
      </c>
      <c r="E44" s="19" t="s">
        <v>52</v>
      </c>
      <c r="F44" s="2" t="s">
        <v>35</v>
      </c>
      <c r="G44" s="20" t="s">
        <v>65</v>
      </c>
      <c r="H44" s="20" t="s">
        <v>66</v>
      </c>
      <c r="I44" s="20" t="s">
        <v>67</v>
      </c>
      <c r="J44" s="20" t="s">
        <v>68</v>
      </c>
    </row>
    <row r="45" spans="1:10" ht="15.75" x14ac:dyDescent="0.25">
      <c r="A45" s="9"/>
      <c r="B45" s="16"/>
      <c r="C45" s="17"/>
      <c r="D45" s="49" t="s">
        <v>16</v>
      </c>
      <c r="E45" s="50" t="s">
        <v>69</v>
      </c>
      <c r="F45" s="51" t="s">
        <v>70</v>
      </c>
      <c r="G45" s="52" t="s">
        <v>71</v>
      </c>
      <c r="H45" s="52" t="s">
        <v>72</v>
      </c>
      <c r="I45" s="52" t="s">
        <v>73</v>
      </c>
      <c r="J45" s="52" t="s"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2023-09-15T08:34:09Z</dcterms:modified>
</cp:coreProperties>
</file>