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123\меню с 25 - 29 сентября\"/>
    </mc:Choice>
  </mc:AlternateContent>
  <xr:revisionPtr revIDLastSave="0" documentId="13_ncr:1_{22AD2875-2CF1-4DD6-B224-84A6D0F9FB9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0" i="1" l="1"/>
  <c r="G31" i="1"/>
  <c r="G32" i="1"/>
  <c r="G33" i="1"/>
  <c r="G34" i="1"/>
  <c r="G35" i="1"/>
  <c r="G36" i="1"/>
  <c r="G37" i="1"/>
  <c r="H30" i="1"/>
  <c r="I30" i="1"/>
  <c r="J30" i="1"/>
  <c r="H31" i="1"/>
  <c r="I31" i="1"/>
  <c r="J31" i="1"/>
  <c r="H32" i="1"/>
  <c r="I32" i="1"/>
  <c r="J32" i="1"/>
  <c r="H33" i="1"/>
  <c r="I33" i="1"/>
  <c r="J33" i="1"/>
  <c r="H34" i="1"/>
  <c r="I34" i="1"/>
  <c r="J34" i="1"/>
  <c r="H35" i="1"/>
  <c r="I35" i="1"/>
  <c r="J35" i="1"/>
  <c r="H36" i="1"/>
  <c r="I36" i="1"/>
  <c r="J36" i="1"/>
  <c r="H37" i="1"/>
  <c r="I37" i="1"/>
  <c r="J37" i="1"/>
  <c r="E30" i="1"/>
  <c r="E31" i="1"/>
  <c r="E32" i="1"/>
  <c r="E33" i="1"/>
  <c r="E34" i="1"/>
  <c r="E35" i="1"/>
  <c r="E36" i="1"/>
  <c r="E37" i="1"/>
  <c r="D30" i="1"/>
  <c r="D31" i="1"/>
  <c r="D32" i="1"/>
  <c r="D33" i="1"/>
  <c r="D34" i="1"/>
  <c r="D35" i="1"/>
  <c r="D36" i="1"/>
  <c r="C30" i="1"/>
  <c r="C31" i="1"/>
  <c r="C32" i="1"/>
  <c r="C33" i="1"/>
  <c r="C34" i="1"/>
  <c r="C35" i="1"/>
  <c r="C36" i="1"/>
  <c r="C37" i="1"/>
  <c r="C20" i="1"/>
  <c r="C21" i="1"/>
  <c r="C22" i="1"/>
  <c r="C23" i="1"/>
  <c r="C24" i="1"/>
  <c r="C25" i="1"/>
  <c r="C26" i="1"/>
  <c r="C27" i="1"/>
  <c r="G20" i="1"/>
  <c r="G21" i="1"/>
  <c r="G22" i="1"/>
  <c r="G23" i="1"/>
  <c r="G24" i="1"/>
  <c r="G25" i="1"/>
  <c r="G26" i="1"/>
  <c r="G27" i="1"/>
  <c r="H20" i="1"/>
  <c r="I20" i="1"/>
  <c r="J20" i="1"/>
  <c r="H21" i="1"/>
  <c r="I21" i="1"/>
  <c r="J21" i="1"/>
  <c r="H22" i="1"/>
  <c r="I22" i="1"/>
  <c r="J22" i="1"/>
  <c r="H23" i="1"/>
  <c r="I23" i="1"/>
  <c r="J23" i="1"/>
  <c r="H24" i="1"/>
  <c r="I24" i="1"/>
  <c r="J24" i="1"/>
  <c r="H25" i="1"/>
  <c r="I25" i="1"/>
  <c r="J25" i="1"/>
  <c r="H26" i="1"/>
  <c r="I26" i="1"/>
  <c r="J26" i="1"/>
  <c r="H27" i="1"/>
  <c r="I27" i="1"/>
  <c r="J27" i="1"/>
  <c r="D20" i="1"/>
  <c r="E20" i="1"/>
  <c r="D21" i="1"/>
  <c r="E21" i="1"/>
  <c r="D22" i="1"/>
  <c r="E22" i="1"/>
  <c r="D23" i="1"/>
  <c r="E23" i="1"/>
  <c r="D24" i="1"/>
  <c r="E24" i="1"/>
  <c r="D25" i="1"/>
  <c r="E25" i="1"/>
  <c r="D26" i="1"/>
  <c r="E26" i="1"/>
  <c r="C5" i="1"/>
  <c r="C6" i="1"/>
  <c r="C7" i="1"/>
  <c r="C8" i="1"/>
  <c r="C9" i="1"/>
  <c r="C10" i="1"/>
  <c r="C13" i="1"/>
  <c r="C14" i="1"/>
  <c r="C15" i="1"/>
  <c r="C16" i="1"/>
  <c r="C17" i="1"/>
  <c r="C18" i="1"/>
  <c r="G13" i="1"/>
  <c r="G14" i="1"/>
  <c r="G15" i="1"/>
  <c r="G16" i="1"/>
  <c r="H13" i="1"/>
  <c r="I13" i="1"/>
  <c r="J13" i="1"/>
  <c r="H14" i="1"/>
  <c r="I14" i="1"/>
  <c r="J14" i="1"/>
  <c r="H15" i="1"/>
  <c r="I15" i="1"/>
  <c r="J15" i="1"/>
  <c r="H16" i="1"/>
  <c r="I16" i="1"/>
  <c r="J16" i="1"/>
  <c r="E13" i="1"/>
  <c r="E14" i="1"/>
  <c r="E15" i="1"/>
  <c r="E16" i="1"/>
  <c r="D16" i="1"/>
  <c r="H5" i="1"/>
  <c r="I5" i="1"/>
  <c r="J5" i="1"/>
  <c r="H6" i="1"/>
  <c r="I6" i="1"/>
  <c r="J6" i="1"/>
  <c r="H7" i="1"/>
  <c r="I7" i="1"/>
  <c r="J7" i="1"/>
  <c r="H8" i="1"/>
  <c r="I8" i="1"/>
  <c r="J8" i="1"/>
  <c r="G5" i="1"/>
  <c r="G6" i="1"/>
  <c r="G7" i="1"/>
  <c r="G8" i="1"/>
  <c r="D5" i="1"/>
  <c r="D13" i="1" s="1"/>
  <c r="E5" i="1"/>
  <c r="D6" i="1"/>
  <c r="D14" i="1" s="1"/>
  <c r="E6" i="1"/>
  <c r="D7" i="1"/>
  <c r="D15" i="1" s="1"/>
  <c r="E7" i="1"/>
  <c r="D8" i="1"/>
  <c r="E8" i="1"/>
</calcChain>
</file>

<file path=xl/sharedStrings.xml><?xml version="1.0" encoding="utf-8"?>
<sst xmlns="http://schemas.openxmlformats.org/spreadsheetml/2006/main" count="97" uniqueCount="80">
  <si>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</si>
  <si>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</si>
  <si>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</si>
  <si>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</si>
  <si>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</si>
  <si>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</si>
  <si>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</si>
  <si>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</si>
  <si>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</si>
  <si>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</si>
  <si>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</si>
  <si>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</si>
  <si>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</si>
  <si>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</si>
  <si>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</si>
  <si>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МАОУ "СОШ № 17 г.Улан-Удэ"</t>
  </si>
  <si>
    <t>Итого</t>
  </si>
  <si>
    <t>Льготное питание</t>
  </si>
  <si>
    <t>90,00</t>
  </si>
  <si>
    <t>120,00</t>
  </si>
  <si>
    <t>Завтрак 7-11 лет</t>
  </si>
  <si>
    <t>Завтрак 12 лет и старше</t>
  </si>
  <si>
    <t>Обед 7-11 лет</t>
  </si>
  <si>
    <t>Полдник</t>
  </si>
  <si>
    <t>105,00</t>
  </si>
  <si>
    <t>85,00</t>
  </si>
  <si>
    <t>1,84</t>
  </si>
  <si>
    <t>2,21</t>
  </si>
  <si>
    <t>1,17</t>
  </si>
  <si>
    <t>60,00</t>
  </si>
  <si>
    <t>602</t>
  </si>
  <si>
    <t>62,77</t>
  </si>
  <si>
    <t>8,93</t>
  </si>
  <si>
    <t>11,09</t>
  </si>
  <si>
    <t>614,14</t>
  </si>
  <si>
    <t>25,79</t>
  </si>
  <si>
    <t>13,81</t>
  </si>
  <si>
    <t>98,7</t>
  </si>
  <si>
    <t>614</t>
  </si>
  <si>
    <t>68,27</t>
  </si>
  <si>
    <t>10,59</t>
  </si>
  <si>
    <t>688,36</t>
  </si>
  <si>
    <t>31,08</t>
  </si>
  <si>
    <t>14,89</t>
  </si>
  <si>
    <t>107,52</t>
  </si>
  <si>
    <t>20,90</t>
  </si>
  <si>
    <t>21,86</t>
  </si>
  <si>
    <t>48,14</t>
  </si>
  <si>
    <t>5,56</t>
  </si>
  <si>
    <t>5,53</t>
  </si>
  <si>
    <t>800</t>
  </si>
  <si>
    <t>32,14</t>
  </si>
  <si>
    <t>22,87</t>
  </si>
  <si>
    <t>7,41</t>
  </si>
  <si>
    <t>1,70</t>
  </si>
  <si>
    <t>Слойка с творогом (мука, яйцо, сахар, творог, ванилин, тесто слоеное)</t>
  </si>
  <si>
    <t>100</t>
  </si>
  <si>
    <t>41,05</t>
  </si>
  <si>
    <t>332,60</t>
  </si>
  <si>
    <t>13,13</t>
  </si>
  <si>
    <t>18,15</t>
  </si>
  <si>
    <t>29,19</t>
  </si>
  <si>
    <t>Чай с молоком (чай, молоко)</t>
  </si>
  <si>
    <t>200</t>
  </si>
  <si>
    <t>5,75</t>
  </si>
  <si>
    <t>26,69</t>
  </si>
  <si>
    <t>1,36</t>
  </si>
  <si>
    <t>1,41</t>
  </si>
  <si>
    <t>2,14</t>
  </si>
  <si>
    <t>Яблоко</t>
  </si>
  <si>
    <t>193</t>
  </si>
  <si>
    <t>13,20</t>
  </si>
  <si>
    <t>85,69</t>
  </si>
  <si>
    <t>0,77</t>
  </si>
  <si>
    <t>18,19</t>
  </si>
  <si>
    <t>493</t>
  </si>
  <si>
    <t>444,98</t>
  </si>
  <si>
    <t>15,26</t>
  </si>
  <si>
    <t>20,33</t>
  </si>
  <si>
    <t>49,52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</si>
</sst>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/>
    <xf numFmtId="14" fontId="2" fillId="2" borderId="1" xfId="0" applyNumberFormat="1" applyFont="1" applyFill="1" applyBorder="1" applyProtection="1"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5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0" fontId="1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1" fillId="0" borderId="6" xfId="0" applyFont="1" applyBorder="1"/>
    <xf numFmtId="0" fontId="1" fillId="2" borderId="7" xfId="0" applyFont="1" applyFill="1" applyBorder="1" applyProtection="1">
      <protection locked="0"/>
    </xf>
    <xf numFmtId="0" fontId="1" fillId="3" borderId="5" xfId="0" applyFont="1" applyFill="1" applyBorder="1"/>
    <xf numFmtId="0" fontId="1" fillId="3" borderId="13" xfId="0" applyFont="1" applyFill="1" applyBorder="1" applyProtection="1">
      <protection locked="0"/>
    </xf>
    <xf numFmtId="49" fontId="1" fillId="3" borderId="13" xfId="0" applyNumberFormat="1" applyFont="1" applyFill="1" applyBorder="1" applyAlignment="1" applyProtection="1">
      <alignment horizontal="center"/>
      <protection locked="0"/>
    </xf>
    <xf numFmtId="0" fontId="2" fillId="3" borderId="13" xfId="0" applyFont="1" applyFill="1" applyBorder="1" applyAlignment="1" applyProtection="1">
      <alignment wrapText="1"/>
      <protection locked="0"/>
    </xf>
    <xf numFmtId="0" fontId="2" fillId="3" borderId="13" xfId="0" applyFont="1" applyFill="1" applyBorder="1" applyAlignment="1" applyProtection="1">
      <alignment horizontal="center" wrapText="1"/>
      <protection locked="0"/>
    </xf>
    <xf numFmtId="49" fontId="3" fillId="0" borderId="1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vertical="center" wrapText="1"/>
    </xf>
    <xf numFmtId="49" fontId="2" fillId="2" borderId="13" xfId="0" applyNumberFormat="1" applyFont="1" applyFill="1" applyBorder="1" applyAlignment="1" applyProtection="1">
      <alignment wrapText="1"/>
      <protection locked="0"/>
    </xf>
    <xf numFmtId="0" fontId="2" fillId="2" borderId="7" xfId="0" applyFont="1" applyFill="1" applyBorder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0" fontId="1" fillId="2" borderId="13" xfId="0" applyFon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horizontal="center"/>
      <protection locked="0"/>
    </xf>
    <xf numFmtId="49" fontId="2" fillId="2" borderId="14" xfId="0" applyNumberFormat="1" applyFont="1" applyFill="1" applyBorder="1" applyAlignment="1" applyProtection="1">
      <alignment horizontal="center"/>
      <protection locked="0"/>
    </xf>
    <xf numFmtId="49" fontId="2" fillId="2" borderId="7" xfId="0" applyNumberFormat="1" applyFont="1" applyFill="1" applyBorder="1" applyAlignment="1" applyProtection="1">
      <alignment horizontal="center"/>
      <protection locked="0"/>
    </xf>
    <xf numFmtId="2" fontId="2" fillId="2" borderId="7" xfId="0" applyNumberFormat="1" applyFont="1" applyFill="1" applyBorder="1" applyAlignment="1" applyProtection="1">
      <alignment horizontal="center"/>
      <protection locked="0"/>
    </xf>
    <xf numFmtId="1" fontId="2" fillId="2" borderId="7" xfId="0" applyNumberFormat="1" applyFont="1" applyFill="1" applyBorder="1" applyAlignment="1" applyProtection="1">
      <alignment horizontal="center"/>
      <protection locked="0"/>
    </xf>
    <xf numFmtId="1" fontId="2" fillId="2" borderId="8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2" fillId="3" borderId="13" xfId="0" applyNumberFormat="1" applyFont="1" applyFill="1" applyBorder="1" applyAlignment="1" applyProtection="1">
      <alignment horizontal="center"/>
      <protection locked="0"/>
    </xf>
    <xf numFmtId="49" fontId="3" fillId="0" borderId="4" xfId="0" applyNumberFormat="1" applyFont="1" applyBorder="1" applyAlignment="1">
      <alignment vertical="center" wrapText="1"/>
    </xf>
    <xf numFmtId="0" fontId="2" fillId="2" borderId="13" xfId="0" applyFont="1" applyFill="1" applyBorder="1" applyAlignment="1" applyProtection="1">
      <alignment wrapText="1"/>
      <protection locked="0"/>
    </xf>
    <xf numFmtId="49" fontId="1" fillId="2" borderId="13" xfId="0" applyNumberFormat="1" applyFont="1" applyFill="1" applyBorder="1" applyAlignment="1" applyProtection="1">
      <alignment horizontal="center"/>
      <protection locked="0"/>
    </xf>
    <xf numFmtId="49" fontId="1" fillId="0" borderId="1" xfId="0" applyNumberFormat="1" applyFont="1" applyBorder="1" applyAlignment="1">
      <alignment horizontal="center"/>
    </xf>
    <xf numFmtId="49" fontId="1" fillId="3" borderId="13" xfId="0" applyNumberFormat="1" applyFont="1" applyFill="1" applyBorder="1" applyProtection="1">
      <protection locked="0"/>
    </xf>
    <xf numFmtId="49" fontId="3" fillId="0" borderId="15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1" fillId="3" borderId="1" xfId="0" applyNumberFormat="1" applyFont="1" applyFill="1" applyBorder="1" applyAlignment="1" applyProtection="1">
      <alignment horizontal="center"/>
      <protection locked="0"/>
    </xf>
    <xf numFmtId="49" fontId="2" fillId="3" borderId="1" xfId="0" applyNumberFormat="1" applyFont="1" applyFill="1" applyBorder="1" applyAlignment="1" applyProtection="1">
      <alignment horizontal="center"/>
      <protection locked="0"/>
    </xf>
    <xf numFmtId="49" fontId="1" fillId="3" borderId="1" xfId="0" applyNumberFormat="1" applyFont="1" applyFill="1" applyBorder="1" applyProtection="1">
      <protection locked="0"/>
    </xf>
    <xf numFmtId="0" fontId="1" fillId="3" borderId="0" xfId="0" applyFont="1" applyFill="1"/>
    <xf numFmtId="0" fontId="1" fillId="3" borderId="10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49" fontId="1" fillId="3" borderId="4" xfId="0" applyNumberFormat="1" applyFont="1" applyFill="1" applyBorder="1" applyProtection="1">
      <protection locked="0"/>
    </xf>
    <xf numFmtId="49" fontId="1" fillId="3" borderId="4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Protection="1">
      <protection locked="0"/>
    </xf>
    <xf numFmtId="0" fontId="1" fillId="3" borderId="7" xfId="0" applyFont="1" applyFill="1" applyBorder="1" applyProtection="1">
      <protection locked="0"/>
    </xf>
    <xf numFmtId="49" fontId="1" fillId="3" borderId="7" xfId="0" applyNumberFormat="1" applyFont="1" applyFill="1" applyBorder="1" applyAlignment="1" applyProtection="1">
      <alignment horizontal="center"/>
      <protection locked="0"/>
    </xf>
    <xf numFmtId="49" fontId="2" fillId="3" borderId="1" xfId="0" applyNumberFormat="1" applyFont="1" applyFill="1" applyBorder="1" applyProtection="1">
      <protection locked="0"/>
    </xf>
    <xf numFmtId="0" fontId="0" fillId="0" borderId="1" xfId="0" applyBorder="1" applyAlignment="1">
      <alignment horizontal="center"/>
    </xf>
    <xf numFmtId="0" fontId="1" fillId="2" borderId="2" xfId="0" applyFont="1" applyFill="1" applyBorder="1" applyAlignment="1" applyProtection="1">
      <protection locked="0"/>
    </xf>
    <xf numFmtId="0" fontId="1" fillId="2" borderId="1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3" borderId="1" xfId="0" applyNumberFormat="1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23/&#1055;&#1048;&#1058;&#1040;&#1053;&#1048;&#1045;%202023-2024/&#1052;&#1045;&#1053;&#1070;%20&#1089;&#1077;&#1085;&#1090;&#1103;&#1073;&#1088;&#1100;%202023/&#1084;&#1077;&#1085;&#1102;18-21%20&#1089;&#1077;&#1085;&#1090;&#1103;&#1073;&#1088;&#1103;/&#1052;&#1077;&#1085;&#1102;%20&#1089;%2018.09&#1087;&#1086;%2029.09-%20&#1054;&#1082;&#1090;&#1073;&#1088;&#1100;&#1089;&#1082;&#1080;&#1081;%20&#1088;&#1072;&#1081;&#1086;&#1085;%20-%20&#1081;&#1086;&#1075;&#1091;&#1088;&#109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5"/>
    </sheetNames>
    <sheetDataSet>
      <sheetData sheetId="0">
        <row r="290">
          <cell r="B290" t="str">
            <v>Запеканка творожная с рисом со сгущённым молоком (творог 5%, сахар-песок, крупа рисовая,  яйцо, масло раст., сухари паниров., сметана, ванилин) 180/30</v>
          </cell>
          <cell r="C290">
            <v>210</v>
          </cell>
          <cell r="D290">
            <v>21.38</v>
          </cell>
          <cell r="E290">
            <v>11.73</v>
          </cell>
          <cell r="F290">
            <v>51.91</v>
          </cell>
          <cell r="G290">
            <v>412.66</v>
          </cell>
        </row>
        <row r="291">
          <cell r="B291" t="str">
            <v>Кофейный напиток злаковый (кофейный напиток, молоко, сахар)</v>
          </cell>
          <cell r="C291">
            <v>200</v>
          </cell>
          <cell r="D291">
            <v>1.51</v>
          </cell>
          <cell r="E291">
            <v>1.1299999999999999</v>
          </cell>
          <cell r="F291">
            <v>12.61</v>
          </cell>
          <cell r="G291">
            <v>66.650000000000006</v>
          </cell>
        </row>
        <row r="292">
          <cell r="B292" t="str">
            <v>Хлеб пшеничный йодированный</v>
          </cell>
          <cell r="C292">
            <v>30</v>
          </cell>
          <cell r="D292">
            <v>2.25</v>
          </cell>
          <cell r="E292">
            <v>0.3</v>
          </cell>
          <cell r="F292">
            <v>15.3</v>
          </cell>
          <cell r="G292">
            <v>72.900000000000006</v>
          </cell>
        </row>
        <row r="293">
          <cell r="B293" t="str">
            <v xml:space="preserve">Яблоко  </v>
          </cell>
          <cell r="C293">
            <v>162</v>
          </cell>
          <cell r="D293">
            <v>0.65</v>
          </cell>
          <cell r="E293">
            <v>0.65</v>
          </cell>
          <cell r="F293">
            <v>18.88</v>
          </cell>
          <cell r="G293">
            <v>61.93</v>
          </cell>
        </row>
        <row r="297">
          <cell r="C297">
            <v>230</v>
          </cell>
          <cell r="D297">
            <v>26.7</v>
          </cell>
          <cell r="E297">
            <v>12.84</v>
          </cell>
          <cell r="F297">
            <v>64.52</v>
          </cell>
          <cell r="G297">
            <v>480.43</v>
          </cell>
          <cell r="H297">
            <v>187</v>
          </cell>
        </row>
        <row r="298">
          <cell r="C298">
            <v>200</v>
          </cell>
          <cell r="D298">
            <v>1.51</v>
          </cell>
          <cell r="E298">
            <v>1.1299999999999999</v>
          </cell>
          <cell r="F298">
            <v>12.61</v>
          </cell>
          <cell r="G298">
            <v>66.650000000000006</v>
          </cell>
          <cell r="H298">
            <v>1066</v>
          </cell>
        </row>
        <row r="299">
          <cell r="C299">
            <v>30</v>
          </cell>
          <cell r="D299">
            <v>2.25</v>
          </cell>
          <cell r="E299">
            <v>0.3</v>
          </cell>
          <cell r="F299">
            <v>15.3</v>
          </cell>
          <cell r="G299">
            <v>72.900000000000006</v>
          </cell>
          <cell r="H299" t="str">
            <v>-</v>
          </cell>
        </row>
        <row r="300">
          <cell r="C300">
            <v>154</v>
          </cell>
          <cell r="D300">
            <v>0.62</v>
          </cell>
          <cell r="E300">
            <v>0.62</v>
          </cell>
          <cell r="F300">
            <v>15.09</v>
          </cell>
          <cell r="G300">
            <v>68.38</v>
          </cell>
        </row>
        <row r="301">
          <cell r="H301" t="str">
            <v>-</v>
          </cell>
        </row>
        <row r="304">
          <cell r="B304" t="str">
            <v>Закуска порционированная (огурцы свежие)</v>
          </cell>
          <cell r="C304">
            <v>65</v>
          </cell>
          <cell r="D304">
            <v>0.52</v>
          </cell>
          <cell r="E304">
            <v>7.0000000000000007E-2</v>
          </cell>
          <cell r="F304">
            <v>1.63</v>
          </cell>
          <cell r="G304">
            <v>9.17</v>
          </cell>
          <cell r="H304">
            <v>982</v>
          </cell>
        </row>
        <row r="305">
          <cell r="B305" t="str">
            <v>Суп картофельный  с фаршем и гренками (картофель,  морковь, лук репч., масло раст., фарш говяд., гренки)</v>
          </cell>
          <cell r="C305" t="str">
            <v>15/200/15</v>
          </cell>
          <cell r="D305">
            <v>5.15</v>
          </cell>
          <cell r="E305">
            <v>4.1500000000000004</v>
          </cell>
          <cell r="F305">
            <v>19.38</v>
          </cell>
          <cell r="G305">
            <v>135.44</v>
          </cell>
          <cell r="H305" t="str">
            <v>698/998</v>
          </cell>
        </row>
        <row r="306">
          <cell r="B306" t="str">
            <v>Кюфта по-Московски с соусом красным основ. (говядина, свинина, крупа рисовая, лук реп., яйцо,мука, сухари, соль йод., масло раст., соус красный осн.) 80/30</v>
          </cell>
          <cell r="C306">
            <v>110</v>
          </cell>
          <cell r="D306">
            <v>14.3</v>
          </cell>
          <cell r="E306">
            <v>21.37</v>
          </cell>
          <cell r="F306">
            <v>8.75</v>
          </cell>
          <cell r="G306">
            <v>284.52999999999997</v>
          </cell>
          <cell r="H306" t="str">
            <v>209/337</v>
          </cell>
        </row>
        <row r="307">
          <cell r="B307" t="str">
            <v>Перловка отварная (крупа перловая,  масло слив., соль йодир.)</v>
          </cell>
          <cell r="C307">
            <v>150</v>
          </cell>
          <cell r="D307">
            <v>4.28</v>
          </cell>
          <cell r="E307">
            <v>3.83</v>
          </cell>
          <cell r="F307">
            <v>29.57</v>
          </cell>
          <cell r="G307">
            <v>169.79</v>
          </cell>
          <cell r="H307">
            <v>585</v>
          </cell>
        </row>
        <row r="308">
          <cell r="B308" t="str">
            <v>Компот  из кураги с витамином  С (курага, вода, сахар, лимонная к-та, аскорбиновая к-та.)</v>
          </cell>
          <cell r="C308">
            <v>200</v>
          </cell>
          <cell r="D308">
            <v>0.99</v>
          </cell>
          <cell r="E308">
            <v>0.06</v>
          </cell>
          <cell r="F308">
            <v>18.36</v>
          </cell>
          <cell r="G308">
            <v>77.94</v>
          </cell>
          <cell r="H308">
            <v>669</v>
          </cell>
        </row>
        <row r="309">
          <cell r="B309" t="str">
            <v>Хлеб пшеничный йодированный</v>
          </cell>
          <cell r="C309">
            <v>25</v>
          </cell>
          <cell r="D309">
            <v>1.88</v>
          </cell>
          <cell r="E309">
            <v>0.25</v>
          </cell>
          <cell r="F309">
            <v>12.75</v>
          </cell>
          <cell r="G309">
            <v>60.75</v>
          </cell>
          <cell r="H309" t="str">
            <v>-</v>
          </cell>
        </row>
        <row r="310">
          <cell r="B310" t="str">
            <v>Хлеб ржаной</v>
          </cell>
          <cell r="C310">
            <v>20</v>
          </cell>
          <cell r="D310">
            <v>1.32</v>
          </cell>
          <cell r="E310">
            <v>0.24</v>
          </cell>
          <cell r="F310">
            <v>7.92</v>
          </cell>
          <cell r="G310">
            <v>39.119999999999997</v>
          </cell>
        </row>
        <row r="311">
          <cell r="D311">
            <v>28.439999999999998</v>
          </cell>
          <cell r="E311">
            <v>29.97</v>
          </cell>
          <cell r="F311">
            <v>98.36</v>
          </cell>
          <cell r="G311">
            <v>776.7399999999999</v>
          </cell>
          <cell r="H311" t="str">
            <v>-</v>
          </cell>
        </row>
        <row r="313">
          <cell r="C313">
            <v>100</v>
          </cell>
          <cell r="D313">
            <v>0.8</v>
          </cell>
          <cell r="E313">
            <v>0.1</v>
          </cell>
          <cell r="F313">
            <v>2.5</v>
          </cell>
          <cell r="G313">
            <v>14.1</v>
          </cell>
        </row>
        <row r="314">
          <cell r="C314" t="str">
            <v>15/250/15</v>
          </cell>
          <cell r="D314">
            <v>6.26</v>
          </cell>
          <cell r="E314">
            <v>5.05</v>
          </cell>
          <cell r="F314">
            <v>23.59</v>
          </cell>
          <cell r="G314">
            <v>164.88</v>
          </cell>
        </row>
        <row r="315">
          <cell r="C315">
            <v>110</v>
          </cell>
          <cell r="D315">
            <v>14.3</v>
          </cell>
          <cell r="E315">
            <v>21.37</v>
          </cell>
          <cell r="F315">
            <v>8.75</v>
          </cell>
          <cell r="G315">
            <v>284.52999999999997</v>
          </cell>
        </row>
        <row r="316">
          <cell r="C316">
            <v>200</v>
          </cell>
          <cell r="D316">
            <v>5.7</v>
          </cell>
          <cell r="E316">
            <v>5.0999999999999996</v>
          </cell>
          <cell r="F316">
            <v>39.42</v>
          </cell>
          <cell r="G316">
            <v>226.38</v>
          </cell>
        </row>
        <row r="317">
          <cell r="C317">
            <v>200</v>
          </cell>
          <cell r="D317">
            <v>0.99</v>
          </cell>
          <cell r="E317">
            <v>0.06</v>
          </cell>
          <cell r="F317">
            <v>18.36</v>
          </cell>
          <cell r="G317">
            <v>77.94</v>
          </cell>
        </row>
        <row r="318">
          <cell r="C318">
            <v>30</v>
          </cell>
          <cell r="D318">
            <v>2.25</v>
          </cell>
          <cell r="E318">
            <v>0.3</v>
          </cell>
          <cell r="F318">
            <v>15.3</v>
          </cell>
          <cell r="G318">
            <v>72.900000000000006</v>
          </cell>
        </row>
        <row r="319">
          <cell r="C319">
            <v>29</v>
          </cell>
          <cell r="D319">
            <v>1.91</v>
          </cell>
          <cell r="E319">
            <v>0.35</v>
          </cell>
          <cell r="F319">
            <v>11.48</v>
          </cell>
          <cell r="G319">
            <v>56.72</v>
          </cell>
        </row>
        <row r="320">
          <cell r="C320">
            <v>949</v>
          </cell>
          <cell r="D320">
            <v>32.209999999999994</v>
          </cell>
          <cell r="E320">
            <v>32.33</v>
          </cell>
          <cell r="F320">
            <v>119.4</v>
          </cell>
          <cell r="G320">
            <v>897.44999999999993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43"/>
  <sheetViews>
    <sheetView showGridLines="0" tabSelected="1" topLeftCell="A16" workbookViewId="0">
      <selection activeCell="J43" sqref="J4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6.5703125" customWidth="1"/>
  </cols>
  <sheetData>
    <row r="1" spans="1:10" ht="15.75" x14ac:dyDescent="0.25">
      <c r="A1" s="1" t="s">
        <v>0</v>
      </c>
      <c r="B1" s="66" t="s">
        <v>15</v>
      </c>
      <c r="C1" s="67"/>
      <c r="D1" s="68"/>
      <c r="E1" s="1" t="s">
        <v>12</v>
      </c>
      <c r="F1" s="55"/>
      <c r="G1" s="1"/>
      <c r="H1" s="1"/>
      <c r="I1" s="1" t="s">
        <v>1</v>
      </c>
      <c r="J1" s="2">
        <v>45196</v>
      </c>
    </row>
    <row r="2" spans="1:10" ht="7.5" customHeight="1" thickBot="1" x14ac:dyDescent="0.3">
      <c r="A2" s="1"/>
      <c r="B2" s="1"/>
      <c r="C2" s="1"/>
      <c r="D2" s="1"/>
      <c r="E2" s="1"/>
      <c r="F2" s="56"/>
      <c r="G2" s="1"/>
      <c r="H2" s="1"/>
      <c r="I2" s="1"/>
      <c r="J2" s="1"/>
    </row>
    <row r="3" spans="1:10" ht="15.75" x14ac:dyDescent="0.25">
      <c r="A3" s="3" t="s">
        <v>2</v>
      </c>
      <c r="B3" s="4" t="s">
        <v>3</v>
      </c>
      <c r="C3" s="4" t="s">
        <v>13</v>
      </c>
      <c r="D3" s="4" t="s">
        <v>4</v>
      </c>
      <c r="E3" s="4" t="s">
        <v>14</v>
      </c>
      <c r="F3" s="57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15.75" x14ac:dyDescent="0.25">
      <c r="A4" s="6"/>
      <c r="B4" s="6"/>
      <c r="C4" s="6"/>
      <c r="D4" s="7" t="s">
        <v>20</v>
      </c>
      <c r="E4" s="6"/>
      <c r="F4" s="58"/>
      <c r="G4" s="49"/>
      <c r="H4" s="49"/>
      <c r="I4" s="49"/>
      <c r="J4" s="49"/>
    </row>
    <row r="5" spans="1:10" ht="15.75" x14ac:dyDescent="0.25">
      <c r="A5" s="8" t="s">
        <v>10</v>
      </c>
      <c r="B5" s="9"/>
      <c r="C5" s="13">
        <f>[1]Лист1!H297</f>
        <v>187</v>
      </c>
      <c r="D5" s="46" t="str">
        <f>[1]Лист1!B290</f>
        <v>Запеканка творожная с рисом со сгущённым молоком (творог 5%, сахар-песок, крупа рисовая,  яйцо, масло раст., сухари паниров., сметана, ванилин) 180/30</v>
      </c>
      <c r="E5" s="12">
        <f>[1]Лист1!C290</f>
        <v>210</v>
      </c>
      <c r="F5" s="59" t="s">
        <v>31</v>
      </c>
      <c r="G5" s="13">
        <f>[1]Лист1!G290</f>
        <v>412.66</v>
      </c>
      <c r="H5" s="13">
        <f>[1]Лист1!D290</f>
        <v>21.38</v>
      </c>
      <c r="I5" s="13">
        <f>[1]Лист1!E290</f>
        <v>11.73</v>
      </c>
      <c r="J5" s="17">
        <f>[1]Лист1!F290</f>
        <v>51.91</v>
      </c>
    </row>
    <row r="6" spans="1:10" ht="15.75" x14ac:dyDescent="0.25">
      <c r="A6" s="8"/>
      <c r="B6" s="14"/>
      <c r="C6" s="17">
        <f>[1]Лист1!H298</f>
        <v>1066</v>
      </c>
      <c r="D6" s="30" t="str">
        <f>[1]Лист1!B291</f>
        <v>Кофейный напиток злаковый (кофейный напиток, молоко, сахар)</v>
      </c>
      <c r="E6" s="16">
        <f>[1]Лист1!C291</f>
        <v>200</v>
      </c>
      <c r="F6" s="55" t="s">
        <v>32</v>
      </c>
      <c r="G6" s="17">
        <f>[1]Лист1!G291</f>
        <v>66.650000000000006</v>
      </c>
      <c r="H6" s="17">
        <f>[1]Лист1!D291</f>
        <v>1.51</v>
      </c>
      <c r="I6" s="17">
        <f>[1]Лист1!E291</f>
        <v>1.1299999999999999</v>
      </c>
      <c r="J6" s="17">
        <f>[1]Лист1!F291</f>
        <v>12.61</v>
      </c>
    </row>
    <row r="7" spans="1:10" ht="15.75" x14ac:dyDescent="0.25">
      <c r="A7" s="8"/>
      <c r="B7" s="14"/>
      <c r="C7" s="17" t="str">
        <f>[1]Лист1!H299</f>
        <v>-</v>
      </c>
      <c r="D7" s="31" t="str">
        <f>[1]Лист1!B292</f>
        <v>Хлеб пшеничный йодированный</v>
      </c>
      <c r="E7" s="16">
        <f>[1]Лист1!C292</f>
        <v>30</v>
      </c>
      <c r="F7" s="55" t="s">
        <v>27</v>
      </c>
      <c r="G7" s="17">
        <f>[1]Лист1!G292</f>
        <v>72.900000000000006</v>
      </c>
      <c r="H7" s="17">
        <f>[1]Лист1!D292</f>
        <v>2.25</v>
      </c>
      <c r="I7" s="17">
        <f>[1]Лист1!E292</f>
        <v>0.3</v>
      </c>
      <c r="J7" s="17">
        <f>[1]Лист1!F292</f>
        <v>15.3</v>
      </c>
    </row>
    <row r="8" spans="1:10" ht="15.75" x14ac:dyDescent="0.25">
      <c r="A8" s="8"/>
      <c r="B8" s="14"/>
      <c r="C8" s="17">
        <f>[1]Лист1!H300</f>
        <v>0</v>
      </c>
      <c r="D8" s="31" t="str">
        <f>[1]Лист1!B293</f>
        <v xml:space="preserve">Яблоко  </v>
      </c>
      <c r="E8" s="16">
        <f>[1]Лист1!C293</f>
        <v>162</v>
      </c>
      <c r="F8" s="55" t="s">
        <v>33</v>
      </c>
      <c r="G8" s="17">
        <f>[1]Лист1!G293</f>
        <v>61.93</v>
      </c>
      <c r="H8" s="17">
        <f>[1]Лист1!D293</f>
        <v>0.65</v>
      </c>
      <c r="I8" s="17">
        <f>[1]Лист1!E293</f>
        <v>0.65</v>
      </c>
      <c r="J8" s="17">
        <f>[1]Лист1!F293</f>
        <v>18.88</v>
      </c>
    </row>
    <row r="9" spans="1:10" ht="15.75" x14ac:dyDescent="0.25">
      <c r="A9" s="8"/>
      <c r="B9" s="61"/>
      <c r="C9" s="55" t="str">
        <f>[1]Лист1!H301</f>
        <v>-</v>
      </c>
      <c r="D9" s="20" t="s">
        <v>16</v>
      </c>
      <c r="E9" s="22" t="s">
        <v>30</v>
      </c>
      <c r="F9" s="22" t="s">
        <v>25</v>
      </c>
      <c r="G9" s="36" t="s">
        <v>34</v>
      </c>
      <c r="H9" s="22" t="s">
        <v>35</v>
      </c>
      <c r="I9" s="22" t="s">
        <v>36</v>
      </c>
      <c r="J9" s="22" t="s">
        <v>37</v>
      </c>
    </row>
    <row r="10" spans="1:10" ht="15.75" x14ac:dyDescent="0.25">
      <c r="A10" s="8"/>
      <c r="B10" s="35"/>
      <c r="C10" s="35">
        <f>[1]Лист1!H302</f>
        <v>0</v>
      </c>
      <c r="D10" s="47" t="s">
        <v>17</v>
      </c>
      <c r="E10" s="36"/>
      <c r="F10" s="36" t="s">
        <v>25</v>
      </c>
      <c r="H10" s="48"/>
      <c r="I10" s="48"/>
      <c r="J10" s="21"/>
    </row>
    <row r="11" spans="1:10" ht="15.75" x14ac:dyDescent="0.25">
      <c r="A11" s="8"/>
      <c r="B11" s="26"/>
      <c r="C11" s="26"/>
      <c r="D11" s="28"/>
      <c r="E11" s="45"/>
      <c r="F11" s="45"/>
      <c r="G11" s="27"/>
      <c r="H11" s="27"/>
      <c r="I11" s="27"/>
      <c r="J11" s="53"/>
    </row>
    <row r="12" spans="1:10" ht="16.5" thickBot="1" x14ac:dyDescent="0.3">
      <c r="A12" s="23"/>
      <c r="B12" s="62"/>
      <c r="C12" s="26"/>
      <c r="D12" s="29" t="s">
        <v>21</v>
      </c>
      <c r="E12" s="27"/>
      <c r="F12" s="27"/>
      <c r="G12" s="27"/>
      <c r="H12" s="63"/>
      <c r="I12" s="63"/>
      <c r="J12" s="53"/>
    </row>
    <row r="13" spans="1:10" ht="15.75" x14ac:dyDescent="0.25">
      <c r="A13" s="8"/>
      <c r="B13" s="26"/>
      <c r="C13" s="55">
        <f>[1]Лист1!H297</f>
        <v>187</v>
      </c>
      <c r="D13" s="69" t="str">
        <f t="shared" ref="D13:D16" si="0">D5</f>
        <v>Запеканка творожная с рисом со сгущённым молоком (творог 5%, сахар-песок, крупа рисовая,  яйцо, масло раст., сухари паниров., сметана, ванилин) 180/30</v>
      </c>
      <c r="E13" s="27">
        <f>[1]Лист1!C297</f>
        <v>230</v>
      </c>
      <c r="F13" s="27" t="s">
        <v>39</v>
      </c>
      <c r="G13" s="27">
        <f>[1]Лист1!G297</f>
        <v>480.43</v>
      </c>
      <c r="H13" s="27">
        <f>[1]Лист1!D297</f>
        <v>26.7</v>
      </c>
      <c r="I13" s="27">
        <f>[1]Лист1!E297</f>
        <v>12.84</v>
      </c>
      <c r="J13" s="53">
        <f>[1]Лист1!F297</f>
        <v>64.52</v>
      </c>
    </row>
    <row r="14" spans="1:10" ht="15.75" x14ac:dyDescent="0.25">
      <c r="A14" s="25"/>
      <c r="B14" s="61"/>
      <c r="C14" s="55">
        <f>[1]Лист1!H298</f>
        <v>1066</v>
      </c>
      <c r="D14" s="30" t="str">
        <f t="shared" si="0"/>
        <v>Кофейный напиток злаковый (кофейный напиток, молоко, сахар)</v>
      </c>
      <c r="E14" s="65">
        <f>[1]Лист1!C298</f>
        <v>200</v>
      </c>
      <c r="F14" s="53" t="s">
        <v>32</v>
      </c>
      <c r="G14" s="53">
        <f>[1]Лист1!G298</f>
        <v>66.650000000000006</v>
      </c>
      <c r="H14" s="27">
        <f>[1]Лист1!D298</f>
        <v>1.51</v>
      </c>
      <c r="I14" s="27">
        <f>[1]Лист1!E298</f>
        <v>1.1299999999999999</v>
      </c>
      <c r="J14" s="53">
        <f>[1]Лист1!F298</f>
        <v>12.61</v>
      </c>
    </row>
    <row r="15" spans="1:10" ht="15.75" x14ac:dyDescent="0.25">
      <c r="A15" s="25"/>
      <c r="B15" s="61"/>
      <c r="C15" s="50" t="str">
        <f>[1]Лист1!H299</f>
        <v>-</v>
      </c>
      <c r="D15" s="30" t="str">
        <f t="shared" si="0"/>
        <v>Хлеб пшеничный йодированный</v>
      </c>
      <c r="E15" s="53">
        <f>[1]Лист1!C299</f>
        <v>30</v>
      </c>
      <c r="F15" s="53" t="s">
        <v>27</v>
      </c>
      <c r="G15" s="53">
        <f>[1]Лист1!G299</f>
        <v>72.900000000000006</v>
      </c>
      <c r="H15" s="27">
        <f>[1]Лист1!D299</f>
        <v>2.25</v>
      </c>
      <c r="I15" s="27">
        <f>[1]Лист1!E299</f>
        <v>0.3</v>
      </c>
      <c r="J15" s="53">
        <f>[1]Лист1!F299</f>
        <v>15.3</v>
      </c>
    </row>
    <row r="16" spans="1:10" ht="15.75" x14ac:dyDescent="0.25">
      <c r="A16" s="25"/>
      <c r="B16" s="61"/>
      <c r="C16" s="50">
        <f>[1]Лист1!H300</f>
        <v>0</v>
      </c>
      <c r="D16" s="31" t="str">
        <f t="shared" si="0"/>
        <v xml:space="preserve">Яблоко  </v>
      </c>
      <c r="E16" s="53">
        <f>[1]Лист1!C300</f>
        <v>154</v>
      </c>
      <c r="F16" s="53" t="s">
        <v>40</v>
      </c>
      <c r="G16" s="53">
        <f>[1]Лист1!G300</f>
        <v>68.38</v>
      </c>
      <c r="H16" s="27">
        <f>[1]Лист1!D300</f>
        <v>0.62</v>
      </c>
      <c r="I16" s="27">
        <f>[1]Лист1!E300</f>
        <v>0.62</v>
      </c>
      <c r="J16" s="53">
        <f>[1]Лист1!F300</f>
        <v>15.09</v>
      </c>
    </row>
    <row r="17" spans="1:10" ht="16.5" thickBot="1" x14ac:dyDescent="0.3">
      <c r="A17" s="25"/>
      <c r="B17" s="62"/>
      <c r="C17" s="26" t="str">
        <f>[1]Лист1!H301</f>
        <v>-</v>
      </c>
      <c r="D17" s="28" t="s">
        <v>16</v>
      </c>
      <c r="E17" s="54" t="s">
        <v>38</v>
      </c>
      <c r="F17" s="54" t="s">
        <v>18</v>
      </c>
      <c r="G17" s="54" t="s">
        <v>41</v>
      </c>
      <c r="H17" s="45" t="s">
        <v>42</v>
      </c>
      <c r="I17" s="45" t="s">
        <v>43</v>
      </c>
      <c r="J17" s="54" t="s">
        <v>44</v>
      </c>
    </row>
    <row r="18" spans="1:10" ht="15.75" x14ac:dyDescent="0.25">
      <c r="A18" s="25"/>
      <c r="B18" s="61"/>
      <c r="C18" s="26">
        <f>[1]Лист1!H302</f>
        <v>0</v>
      </c>
      <c r="D18" s="28" t="s">
        <v>17</v>
      </c>
      <c r="E18" s="53"/>
      <c r="F18" s="54" t="s">
        <v>18</v>
      </c>
      <c r="G18" s="54"/>
      <c r="H18" s="45"/>
      <c r="I18" s="45"/>
      <c r="J18" s="54"/>
    </row>
    <row r="19" spans="1:10" ht="15.75" x14ac:dyDescent="0.25">
      <c r="A19" s="25"/>
      <c r="B19" s="61"/>
      <c r="C19" s="26"/>
      <c r="D19" s="29" t="s">
        <v>22</v>
      </c>
      <c r="E19" s="53"/>
      <c r="F19" s="53"/>
      <c r="G19" s="53"/>
      <c r="H19" s="27"/>
      <c r="I19" s="27"/>
      <c r="J19" s="53"/>
    </row>
    <row r="20" spans="1:10" ht="15.75" x14ac:dyDescent="0.25">
      <c r="A20" s="25"/>
      <c r="B20" s="61"/>
      <c r="C20" s="26">
        <f>[1]Лист1!H304</f>
        <v>982</v>
      </c>
      <c r="D20" s="30" t="str">
        <f>[1]Лист1!B304</f>
        <v>Закуска порционированная (огурцы свежие)</v>
      </c>
      <c r="E20" s="53">
        <f>[1]Лист1!C304</f>
        <v>65</v>
      </c>
      <c r="F20" s="53" t="s">
        <v>45</v>
      </c>
      <c r="G20" s="53">
        <f>[1]Лист1!G304</f>
        <v>9.17</v>
      </c>
      <c r="H20" s="27">
        <f>[1]Лист1!D304</f>
        <v>0.52</v>
      </c>
      <c r="I20" s="27">
        <f>[1]Лист1!E304</f>
        <v>7.0000000000000007E-2</v>
      </c>
      <c r="J20" s="53">
        <f>[1]Лист1!F304</f>
        <v>1.63</v>
      </c>
    </row>
    <row r="21" spans="1:10" ht="15.75" x14ac:dyDescent="0.25">
      <c r="A21" s="25"/>
      <c r="B21" s="35"/>
      <c r="C21" s="26" t="str">
        <f>[1]Лист1!H305</f>
        <v>698/998</v>
      </c>
      <c r="D21" s="30" t="str">
        <f>[1]Лист1!B305</f>
        <v>Суп картофельный  с фаршем и гренками (картофель,  морковь, лук репч., масло раст., фарш говяд., гренки)</v>
      </c>
      <c r="E21" s="53" t="str">
        <f>[1]Лист1!C305</f>
        <v>15/200/15</v>
      </c>
      <c r="F21" s="53" t="s">
        <v>46</v>
      </c>
      <c r="G21" s="53">
        <f>[1]Лист1!G305</f>
        <v>135.44</v>
      </c>
      <c r="H21" s="27">
        <f>[1]Лист1!D305</f>
        <v>5.15</v>
      </c>
      <c r="I21" s="27">
        <f>[1]Лист1!E305</f>
        <v>4.1500000000000004</v>
      </c>
      <c r="J21" s="53">
        <f>[1]Лист1!F305</f>
        <v>19.38</v>
      </c>
    </row>
    <row r="22" spans="1:10" ht="15.75" x14ac:dyDescent="0.25">
      <c r="A22" s="25"/>
      <c r="B22" s="26"/>
      <c r="C22" s="26" t="str">
        <f>[1]Лист1!H306</f>
        <v>209/337</v>
      </c>
      <c r="D22" s="15" t="str">
        <f>[1]Лист1!B306</f>
        <v>Кюфта по-Московски с соусом красным основ. (говядина, свинина, крупа рисовая, лук реп., яйцо,мука, сухари, соль йод., масло раст., соус красный осн.) 80/30</v>
      </c>
      <c r="E22" s="53">
        <f>[1]Лист1!C306</f>
        <v>110</v>
      </c>
      <c r="F22" s="53" t="s">
        <v>47</v>
      </c>
      <c r="G22" s="53">
        <f>[1]Лист1!G306</f>
        <v>284.52999999999997</v>
      </c>
      <c r="H22" s="27">
        <f>[1]Лист1!D306</f>
        <v>14.3</v>
      </c>
      <c r="I22" s="27">
        <f>[1]Лист1!E306</f>
        <v>21.37</v>
      </c>
      <c r="J22" s="53">
        <f>[1]Лист1!F306</f>
        <v>8.75</v>
      </c>
    </row>
    <row r="23" spans="1:10" ht="16.5" thickBot="1" x14ac:dyDescent="0.3">
      <c r="A23" s="25"/>
      <c r="B23" s="62"/>
      <c r="C23" s="26">
        <f>[1]Лист1!H307</f>
        <v>585</v>
      </c>
      <c r="D23" s="31" t="str">
        <f>[1]Лист1!B307</f>
        <v>Перловка отварная (крупа перловая,  масло слив., соль йодир.)</v>
      </c>
      <c r="E23" s="53">
        <f>[1]Лист1!C307</f>
        <v>150</v>
      </c>
      <c r="F23" s="53" t="s">
        <v>48</v>
      </c>
      <c r="G23" s="53">
        <f>[1]Лист1!G307</f>
        <v>169.79</v>
      </c>
      <c r="H23" s="27">
        <f>[1]Лист1!D307</f>
        <v>4.28</v>
      </c>
      <c r="I23" s="27">
        <f>[1]Лист1!E307</f>
        <v>3.83</v>
      </c>
      <c r="J23" s="53">
        <f>[1]Лист1!F307</f>
        <v>29.57</v>
      </c>
    </row>
    <row r="24" spans="1:10" ht="15.75" x14ac:dyDescent="0.25">
      <c r="A24" s="25"/>
      <c r="B24" s="61"/>
      <c r="C24" s="26">
        <f>[1]Лист1!H308</f>
        <v>669</v>
      </c>
      <c r="D24" s="31" t="str">
        <f>[1]Лист1!B308</f>
        <v>Компот  из кураги с витамином  С (курага, вода, сахар, лимонная к-та, аскорбиновая к-та.)</v>
      </c>
      <c r="E24" s="53">
        <f>[1]Лист1!C308</f>
        <v>200</v>
      </c>
      <c r="F24" s="53" t="s">
        <v>49</v>
      </c>
      <c r="G24" s="53">
        <f>[1]Лист1!G308</f>
        <v>77.94</v>
      </c>
      <c r="H24" s="27">
        <f>[1]Лист1!D308</f>
        <v>0.99</v>
      </c>
      <c r="I24" s="27">
        <f>[1]Лист1!E308</f>
        <v>0.06</v>
      </c>
      <c r="J24" s="53">
        <f>[1]Лист1!F308</f>
        <v>18.36</v>
      </c>
    </row>
    <row r="25" spans="1:10" ht="15.75" x14ac:dyDescent="0.25">
      <c r="A25" s="25"/>
      <c r="B25" s="61"/>
      <c r="C25" s="26" t="str">
        <f>[1]Лист1!H309</f>
        <v>-</v>
      </c>
      <c r="D25" s="31" t="str">
        <f>[1]Лист1!B309</f>
        <v>Хлеб пшеничный йодированный</v>
      </c>
      <c r="E25" s="53">
        <f>[1]Лист1!C309</f>
        <v>25</v>
      </c>
      <c r="F25" s="53" t="s">
        <v>26</v>
      </c>
      <c r="G25" s="53">
        <f>[1]Лист1!G309</f>
        <v>60.75</v>
      </c>
      <c r="H25" s="27">
        <f>[1]Лист1!D309</f>
        <v>1.88</v>
      </c>
      <c r="I25" s="27">
        <f>[1]Лист1!E309</f>
        <v>0.25</v>
      </c>
      <c r="J25" s="53">
        <f>[1]Лист1!F309</f>
        <v>12.75</v>
      </c>
    </row>
    <row r="26" spans="1:10" ht="15.75" x14ac:dyDescent="0.25">
      <c r="A26" s="25"/>
      <c r="B26" s="61"/>
      <c r="C26" s="26">
        <f>[1]Лист1!H310</f>
        <v>0</v>
      </c>
      <c r="D26" s="31" t="str">
        <f>[1]Лист1!B310</f>
        <v>Хлеб ржаной</v>
      </c>
      <c r="E26" s="53">
        <f>[1]Лист1!C310</f>
        <v>20</v>
      </c>
      <c r="F26" s="53" t="s">
        <v>28</v>
      </c>
      <c r="G26" s="53">
        <f>[1]Лист1!G310</f>
        <v>39.119999999999997</v>
      </c>
      <c r="H26" s="27">
        <f>[1]Лист1!D310</f>
        <v>1.32</v>
      </c>
      <c r="I26" s="27">
        <f>[1]Лист1!E310</f>
        <v>0.24</v>
      </c>
      <c r="J26" s="53">
        <f>[1]Лист1!F310</f>
        <v>7.92</v>
      </c>
    </row>
    <row r="27" spans="1:10" ht="15.75" x14ac:dyDescent="0.25">
      <c r="A27" s="25"/>
      <c r="B27" s="35"/>
      <c r="C27" s="26" t="str">
        <f>[1]Лист1!H311</f>
        <v>-</v>
      </c>
      <c r="D27" s="32" t="s">
        <v>16</v>
      </c>
      <c r="E27" s="54" t="s">
        <v>50</v>
      </c>
      <c r="F27" s="54" t="s">
        <v>24</v>
      </c>
      <c r="G27" s="54">
        <f>[1]Лист1!G311</f>
        <v>776.7399999999999</v>
      </c>
      <c r="H27" s="45">
        <f>[1]Лист1!D311</f>
        <v>28.439999999999998</v>
      </c>
      <c r="I27" s="45">
        <f>[1]Лист1!E311</f>
        <v>29.97</v>
      </c>
      <c r="J27" s="54">
        <f>[1]Лист1!F311</f>
        <v>98.36</v>
      </c>
    </row>
    <row r="28" spans="1:10" ht="16.5" thickBot="1" x14ac:dyDescent="0.3">
      <c r="A28" s="25"/>
      <c r="B28" s="26"/>
      <c r="C28" s="26"/>
      <c r="D28" s="33" t="s">
        <v>17</v>
      </c>
      <c r="E28" s="53"/>
      <c r="F28" s="54" t="s">
        <v>24</v>
      </c>
      <c r="G28" s="53"/>
      <c r="H28" s="27"/>
      <c r="I28" s="27"/>
      <c r="J28" s="53"/>
    </row>
    <row r="29" spans="1:10" ht="16.5" thickBot="1" x14ac:dyDescent="0.3">
      <c r="A29" s="25"/>
      <c r="B29" s="62"/>
      <c r="C29" s="26"/>
      <c r="D29" s="29"/>
      <c r="E29" s="53"/>
      <c r="F29" s="53"/>
      <c r="G29" s="53"/>
      <c r="H29" s="27"/>
      <c r="I29" s="27"/>
      <c r="J29" s="53"/>
    </row>
    <row r="30" spans="1:10" ht="15.75" x14ac:dyDescent="0.25">
      <c r="A30" s="8" t="s">
        <v>11</v>
      </c>
      <c r="B30" s="61"/>
      <c r="C30" s="15">
        <f>[1]Лист1!H304</f>
        <v>982</v>
      </c>
      <c r="D30" s="30" t="str">
        <f t="shared" ref="D30:D36" si="1">D20</f>
        <v>Закуска порционированная (огурцы свежие)</v>
      </c>
      <c r="E30" s="51">
        <f>[1]Лист1!C313</f>
        <v>100</v>
      </c>
      <c r="F30" s="60" t="s">
        <v>51</v>
      </c>
      <c r="G30" s="52">
        <f>[1]Лист1!G313</f>
        <v>14.1</v>
      </c>
      <c r="H30" s="19">
        <f>[1]Лист1!D313</f>
        <v>0.8</v>
      </c>
      <c r="I30" s="19">
        <f>[1]Лист1!E313</f>
        <v>0.1</v>
      </c>
      <c r="J30" s="19">
        <f>[1]Лист1!F313</f>
        <v>2.5</v>
      </c>
    </row>
    <row r="31" spans="1:10" ht="15.75" x14ac:dyDescent="0.25">
      <c r="A31" s="8"/>
      <c r="B31" s="14"/>
      <c r="C31" s="15" t="str">
        <f>[1]Лист1!H305</f>
        <v>698/998</v>
      </c>
      <c r="D31" s="30" t="str">
        <f t="shared" si="1"/>
        <v>Суп картофельный  с фаршем и гренками (картофель,  морковь, лук репч., масло раст., фарш говяд., гренки)</v>
      </c>
      <c r="E31" s="16" t="str">
        <f>[1]Лист1!C314</f>
        <v>15/250/15</v>
      </c>
      <c r="F31" s="53" t="s">
        <v>52</v>
      </c>
      <c r="G31" s="17">
        <f>[1]Лист1!G314</f>
        <v>164.88</v>
      </c>
      <c r="H31" s="17">
        <f>[1]Лист1!D314</f>
        <v>6.26</v>
      </c>
      <c r="I31" s="17">
        <f>[1]Лист1!E314</f>
        <v>5.05</v>
      </c>
      <c r="J31" s="17">
        <f>[1]Лист1!F314</f>
        <v>23.59</v>
      </c>
    </row>
    <row r="32" spans="1:10" ht="15.75" x14ac:dyDescent="0.25">
      <c r="A32" s="8"/>
      <c r="B32" s="14"/>
      <c r="C32" s="34" t="str">
        <f>[1]Лист1!H306</f>
        <v>209/337</v>
      </c>
      <c r="D32" s="17" t="str">
        <f t="shared" si="1"/>
        <v>Кюфта по-Московски с соусом красным основ. (говядина, свинина, крупа рисовая, лук реп., яйцо,мука, сухари, соль йод., масло раст., соус красный осн.) 80/30</v>
      </c>
      <c r="E32" s="16">
        <f>[1]Лист1!C315</f>
        <v>110</v>
      </c>
      <c r="F32" s="53" t="s">
        <v>47</v>
      </c>
      <c r="G32" s="17">
        <f>[1]Лист1!G315</f>
        <v>284.52999999999997</v>
      </c>
      <c r="H32" s="17">
        <f>[1]Лист1!D315</f>
        <v>14.3</v>
      </c>
      <c r="I32" s="17">
        <f>[1]Лист1!E315</f>
        <v>21.37</v>
      </c>
      <c r="J32" s="17">
        <f>[1]Лист1!F315</f>
        <v>8.75</v>
      </c>
    </row>
    <row r="33" spans="1:10" ht="15.75" x14ac:dyDescent="0.25">
      <c r="A33" s="8"/>
      <c r="B33" s="14"/>
      <c r="C33" s="15">
        <f>[1]Лист1!H307</f>
        <v>585</v>
      </c>
      <c r="D33" s="31" t="str">
        <f t="shared" si="1"/>
        <v>Перловка отварная (крупа перловая,  масло слив., соль йодир.)</v>
      </c>
      <c r="E33" s="18">
        <f>[1]Лист1!C316</f>
        <v>200</v>
      </c>
      <c r="F33" s="53" t="s">
        <v>53</v>
      </c>
      <c r="G33" s="17">
        <f>[1]Лист1!G316</f>
        <v>226.38</v>
      </c>
      <c r="H33" s="17">
        <f>[1]Лист1!D316</f>
        <v>5.7</v>
      </c>
      <c r="I33" s="17">
        <f>[1]Лист1!E316</f>
        <v>5.0999999999999996</v>
      </c>
      <c r="J33" s="17">
        <f>[1]Лист1!F316</f>
        <v>39.42</v>
      </c>
    </row>
    <row r="34" spans="1:10" ht="15.75" x14ac:dyDescent="0.25">
      <c r="A34" s="8"/>
      <c r="B34" s="14"/>
      <c r="C34" s="15">
        <f>[1]Лист1!H308</f>
        <v>669</v>
      </c>
      <c r="D34" s="31" t="str">
        <f t="shared" si="1"/>
        <v>Компот  из кураги с витамином  С (курага, вода, сахар, лимонная к-та, аскорбиновая к-та.)</v>
      </c>
      <c r="E34" s="18">
        <f>[1]Лист1!C317</f>
        <v>200</v>
      </c>
      <c r="F34" s="53" t="s">
        <v>49</v>
      </c>
      <c r="G34" s="17">
        <f>[1]Лист1!G317</f>
        <v>77.94</v>
      </c>
      <c r="H34" s="17">
        <f>[1]Лист1!D317</f>
        <v>0.99</v>
      </c>
      <c r="I34" s="17">
        <f>[1]Лист1!E317</f>
        <v>0.06</v>
      </c>
      <c r="J34" s="17">
        <f>[1]Лист1!F317</f>
        <v>18.36</v>
      </c>
    </row>
    <row r="35" spans="1:10" ht="15.75" x14ac:dyDescent="0.25">
      <c r="A35" s="8"/>
      <c r="B35" s="14"/>
      <c r="C35" s="15" t="str">
        <f>[1]Лист1!H309</f>
        <v>-</v>
      </c>
      <c r="D35" s="31" t="str">
        <f t="shared" si="1"/>
        <v>Хлеб пшеничный йодированный</v>
      </c>
      <c r="E35" s="18">
        <f>[1]Лист1!C318</f>
        <v>30</v>
      </c>
      <c r="F35" s="53" t="s">
        <v>27</v>
      </c>
      <c r="G35" s="17">
        <f>[1]Лист1!G318</f>
        <v>72.900000000000006</v>
      </c>
      <c r="H35" s="17">
        <f>[1]Лист1!D318</f>
        <v>2.25</v>
      </c>
      <c r="I35" s="17">
        <f>[1]Лист1!E318</f>
        <v>0.3</v>
      </c>
      <c r="J35" s="17">
        <f>[1]Лист1!F318</f>
        <v>15.3</v>
      </c>
    </row>
    <row r="36" spans="1:10" ht="15.75" x14ac:dyDescent="0.25">
      <c r="A36" s="8"/>
      <c r="B36" s="14"/>
      <c r="C36" s="15">
        <f>[1]Лист1!H310</f>
        <v>0</v>
      </c>
      <c r="D36" s="31" t="str">
        <f t="shared" si="1"/>
        <v>Хлеб ржаной</v>
      </c>
      <c r="E36" s="18">
        <f>[1]Лист1!C319</f>
        <v>29</v>
      </c>
      <c r="F36" s="53" t="s">
        <v>54</v>
      </c>
      <c r="G36" s="17">
        <f>[1]Лист1!G319</f>
        <v>56.72</v>
      </c>
      <c r="H36" s="17">
        <f>[1]Лист1!D319</f>
        <v>1.91</v>
      </c>
      <c r="I36" s="17">
        <f>[1]Лист1!E319</f>
        <v>0.35</v>
      </c>
      <c r="J36" s="17">
        <f>[1]Лист1!F319</f>
        <v>11.48</v>
      </c>
    </row>
    <row r="37" spans="1:10" ht="15.75" x14ac:dyDescent="0.25">
      <c r="A37" s="8"/>
      <c r="B37" s="35"/>
      <c r="C37" s="35" t="str">
        <f>[1]Лист1!H311</f>
        <v>-</v>
      </c>
      <c r="D37" s="32" t="s">
        <v>16</v>
      </c>
      <c r="E37" s="36">
        <f>[1]Лист1!C320</f>
        <v>949</v>
      </c>
      <c r="F37" s="36" t="s">
        <v>19</v>
      </c>
      <c r="G37" s="36">
        <f>[1]Лист1!G320</f>
        <v>897.44999999999993</v>
      </c>
      <c r="H37" s="36">
        <f>[1]Лист1!D320</f>
        <v>32.209999999999994</v>
      </c>
      <c r="I37" s="36">
        <f>[1]Лист1!E320</f>
        <v>32.33</v>
      </c>
      <c r="J37" s="37">
        <f>[1]Лист1!F320</f>
        <v>119.4</v>
      </c>
    </row>
    <row r="38" spans="1:10" ht="16.5" thickBot="1" x14ac:dyDescent="0.3">
      <c r="A38" s="23"/>
      <c r="B38" s="24"/>
      <c r="C38" s="24"/>
      <c r="D38" s="33" t="s">
        <v>17</v>
      </c>
      <c r="E38" s="38"/>
      <c r="F38" s="39">
        <v>120</v>
      </c>
      <c r="G38" s="40"/>
      <c r="H38" s="40"/>
      <c r="I38" s="40"/>
      <c r="J38" s="41"/>
    </row>
    <row r="39" spans="1:10" ht="15.75" x14ac:dyDescent="0.25">
      <c r="A39" s="6"/>
      <c r="B39" s="6"/>
      <c r="C39" s="6"/>
      <c r="D39" s="7" t="s">
        <v>23</v>
      </c>
      <c r="E39" s="6"/>
      <c r="F39" s="58"/>
      <c r="G39" s="6"/>
      <c r="H39" s="6"/>
      <c r="I39" s="6"/>
      <c r="J39" s="6"/>
    </row>
    <row r="40" spans="1:10" ht="31.5" x14ac:dyDescent="0.25">
      <c r="A40" s="8" t="s">
        <v>10</v>
      </c>
      <c r="B40" s="9"/>
      <c r="C40" s="10">
        <v>9</v>
      </c>
      <c r="D40" s="11" t="s">
        <v>55</v>
      </c>
      <c r="E40" s="12" t="s">
        <v>56</v>
      </c>
      <c r="F40" s="59" t="s">
        <v>57</v>
      </c>
      <c r="G40" s="13" t="s">
        <v>58</v>
      </c>
      <c r="H40" s="13" t="s">
        <v>59</v>
      </c>
      <c r="I40" s="13" t="s">
        <v>60</v>
      </c>
      <c r="J40" s="13" t="s">
        <v>61</v>
      </c>
    </row>
    <row r="41" spans="1:10" ht="15.75" x14ac:dyDescent="0.25">
      <c r="A41" s="8"/>
      <c r="B41" s="9"/>
      <c r="C41" s="10"/>
      <c r="D41" s="11" t="s">
        <v>69</v>
      </c>
      <c r="E41" s="12" t="s">
        <v>70</v>
      </c>
      <c r="F41" s="59" t="s">
        <v>71</v>
      </c>
      <c r="G41" s="13" t="s">
        <v>72</v>
      </c>
      <c r="H41" s="13" t="s">
        <v>73</v>
      </c>
      <c r="I41" s="13" t="s">
        <v>73</v>
      </c>
      <c r="J41" s="13" t="s">
        <v>74</v>
      </c>
    </row>
    <row r="42" spans="1:10" ht="15.75" x14ac:dyDescent="0.25">
      <c r="A42" s="8"/>
      <c r="B42" s="9"/>
      <c r="C42" s="10">
        <v>603</v>
      </c>
      <c r="D42" s="11" t="s">
        <v>62</v>
      </c>
      <c r="E42" s="12" t="s">
        <v>63</v>
      </c>
      <c r="F42" s="59" t="s">
        <v>64</v>
      </c>
      <c r="G42" s="13" t="s">
        <v>65</v>
      </c>
      <c r="H42" s="13" t="s">
        <v>66</v>
      </c>
      <c r="I42" s="13" t="s">
        <v>67</v>
      </c>
      <c r="J42" s="13" t="s">
        <v>68</v>
      </c>
    </row>
    <row r="43" spans="1:10" ht="15.75" x14ac:dyDescent="0.25">
      <c r="A43" s="8"/>
      <c r="B43" s="14"/>
      <c r="C43" s="15"/>
      <c r="D43" s="42" t="s">
        <v>16</v>
      </c>
      <c r="E43" s="43" t="s">
        <v>75</v>
      </c>
      <c r="F43" s="64" t="s">
        <v>29</v>
      </c>
      <c r="G43" s="44" t="s">
        <v>76</v>
      </c>
      <c r="H43" s="44" t="s">
        <v>77</v>
      </c>
      <c r="I43" s="44" t="s">
        <v>78</v>
      </c>
      <c r="J43" s="44" t="s">
        <v>79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2023-09-22T07:11:40Z</dcterms:modified>
</cp:coreProperties>
</file>