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5 - 29 сентября\"/>
    </mc:Choice>
  </mc:AlternateContent>
  <xr:revisionPtr revIDLastSave="0" documentId="13_ncr:1_{9536FD80-4A8D-470F-AB19-47C008913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3" i="1"/>
  <c r="C34" i="1"/>
  <c r="C35" i="1"/>
  <c r="C36" i="1"/>
  <c r="C37" i="1"/>
  <c r="C38" i="1"/>
  <c r="C39" i="1"/>
  <c r="G32" i="1"/>
  <c r="G33" i="1"/>
  <c r="G34" i="1"/>
  <c r="G35" i="1"/>
  <c r="G36" i="1"/>
  <c r="G37" i="1"/>
  <c r="G38" i="1"/>
  <c r="G39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C22" i="1"/>
  <c r="C23" i="1"/>
  <c r="C24" i="1"/>
  <c r="C25" i="1"/>
  <c r="C26" i="1"/>
  <c r="C27" i="1"/>
  <c r="C28" i="1"/>
  <c r="C29" i="1"/>
  <c r="G22" i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C14" i="1"/>
  <c r="C15" i="1"/>
  <c r="C16" i="1"/>
  <c r="C17" i="1"/>
  <c r="C18" i="1"/>
  <c r="C19" i="1"/>
  <c r="D14" i="1"/>
  <c r="E14" i="1"/>
  <c r="D15" i="1"/>
  <c r="E15" i="1"/>
  <c r="D16" i="1"/>
  <c r="E16" i="1"/>
  <c r="D17" i="1"/>
  <c r="E17" i="1"/>
  <c r="D18" i="1"/>
  <c r="E18" i="1"/>
  <c r="C5" i="1"/>
  <c r="C6" i="1"/>
  <c r="C7" i="1"/>
  <c r="C8" i="1"/>
  <c r="C9" i="1"/>
  <c r="C10" i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</calcChain>
</file>

<file path=xl/sharedStrings.xml><?xml version="1.0" encoding="utf-8"?>
<sst xmlns="http://schemas.openxmlformats.org/spreadsheetml/2006/main" count="88" uniqueCount="75">
  <si>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</si>
  <si>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</si>
  <si>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</si>
  <si>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</si>
  <si>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</si>
  <si>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</si>
  <si>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</si>
  <si>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</si>
  <si>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</si>
  <si>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</si>
  <si>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</si>
  <si>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</si>
  <si>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</si>
  <si>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</si>
  <si>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</si>
  <si>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</si>
  <si>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</si>
  <si>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</si>
  <si>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</si>
  <si>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</si>
  <si>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</si>
  <si>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</si>
  <si>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</si>
  <si>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</si>
  <si>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</si>
  <si>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</si>
  <si>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</si>
  <si>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1,84</t>
  </si>
  <si>
    <t>1,17</t>
  </si>
  <si>
    <t>60,00</t>
  </si>
  <si>
    <t>638</t>
  </si>
  <si>
    <t>36,94</t>
  </si>
  <si>
    <t>9,97</t>
  </si>
  <si>
    <t>12,21</t>
  </si>
  <si>
    <t>1,69</t>
  </si>
  <si>
    <t>24,19</t>
  </si>
  <si>
    <t>665</t>
  </si>
  <si>
    <t>40,44</t>
  </si>
  <si>
    <t>11,96</t>
  </si>
  <si>
    <t>11,57</t>
  </si>
  <si>
    <t>16,66</t>
  </si>
  <si>
    <t>54,63</t>
  </si>
  <si>
    <t>6,52</t>
  </si>
  <si>
    <t>3,73</t>
  </si>
  <si>
    <t>1,55</t>
  </si>
  <si>
    <t>20,74</t>
  </si>
  <si>
    <t>876</t>
  </si>
  <si>
    <t>23,47</t>
  </si>
  <si>
    <t>59,63</t>
  </si>
  <si>
    <t>8,70</t>
  </si>
  <si>
    <t>1,47</t>
  </si>
  <si>
    <t>21,83</t>
  </si>
  <si>
    <t>992</t>
  </si>
  <si>
    <t>Кекс столичный (кондитерский цех)</t>
  </si>
  <si>
    <t>60</t>
  </si>
  <si>
    <t>25,00</t>
  </si>
  <si>
    <t>156,40</t>
  </si>
  <si>
    <t>2,85</t>
  </si>
  <si>
    <t>9,00</t>
  </si>
  <si>
    <t>23,0</t>
  </si>
  <si>
    <t>Чай с молоком (чай, молоко)</t>
  </si>
  <si>
    <t>180</t>
  </si>
  <si>
    <t>5,00</t>
  </si>
  <si>
    <t>24,02</t>
  </si>
  <si>
    <t>1,22</t>
  </si>
  <si>
    <t>1,27</t>
  </si>
  <si>
    <t>1,93</t>
  </si>
  <si>
    <t>140,00</t>
  </si>
  <si>
    <t>447,02</t>
  </si>
  <si>
    <t>2,00</t>
  </si>
  <si>
    <t>6,40</t>
  </si>
  <si>
    <t>19,00</t>
  </si>
  <si>
    <t>30,00</t>
  </si>
  <si>
    <t>200</t>
  </si>
  <si>
    <t>Напиток овсяный в п/у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</si>
</sst>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5;&#1048;&#1058;&#1040;&#1053;&#1048;&#1045;%202023-2024/&#1052;&#1045;&#1053;&#1070;%20&#1089;&#1077;&#1085;&#1090;&#1103;&#1073;&#1088;&#1100;%202023/&#1084;&#1077;&#1085;&#1102;18-21%20&#1089;&#1077;&#1085;&#1090;&#1103;&#1073;&#1088;&#1103;/&#1052;&#1077;&#1085;&#1102;%20&#1089;%2018.09&#1087;&#1086;%2029.09-%20&#1054;&#1082;&#1090;&#1073;&#1088;&#1100;&#1089;&#1082;&#1080;&#1081;%20&#1088;&#1072;&#1081;&#1086;&#1085;%20-%20&#1081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329">
          <cell r="B329" t="str">
            <v>Сеченники «Посольские» с маслом  (филе минтай, яйцо, крупа манная, сухари панировочные,  молоко,  яйцо, масло слив.соль йод.) 90/5</v>
          </cell>
          <cell r="C329">
            <v>95</v>
          </cell>
          <cell r="D329">
            <v>13.92</v>
          </cell>
          <cell r="E329">
            <v>11.97</v>
          </cell>
          <cell r="F329">
            <v>7.92</v>
          </cell>
          <cell r="G329">
            <v>195.09</v>
          </cell>
          <cell r="H329">
            <v>1062</v>
          </cell>
        </row>
        <row r="330">
          <cell r="B330" t="str">
            <v>Пюре картофельное (картофель, молоко, масло слив., соль йод.)</v>
          </cell>
          <cell r="C330">
            <v>150</v>
          </cell>
          <cell r="D330">
            <v>3.09</v>
          </cell>
          <cell r="E330">
            <v>4.47</v>
          </cell>
          <cell r="F330">
            <v>20.100000000000001</v>
          </cell>
          <cell r="G330">
            <v>132.99</v>
          </cell>
          <cell r="H330">
            <v>371</v>
          </cell>
        </row>
        <row r="331">
          <cell r="B331" t="str">
            <v>Напиток из облепихи протертой с сахаром (облепиха, протертая с сахаром, сахар-песок)</v>
          </cell>
          <cell r="C331">
            <v>190</v>
          </cell>
          <cell r="D331">
            <v>0.24</v>
          </cell>
          <cell r="E331">
            <v>1.05</v>
          </cell>
          <cell r="F331">
            <v>17.739999999999998</v>
          </cell>
          <cell r="G331">
            <v>81.39</v>
          </cell>
          <cell r="H331">
            <v>904</v>
          </cell>
        </row>
        <row r="332">
          <cell r="B332" t="str">
            <v>Хлеб пшеничный йодированный</v>
          </cell>
          <cell r="C332">
            <v>23</v>
          </cell>
          <cell r="D332">
            <v>1.73</v>
          </cell>
          <cell r="E332">
            <v>0.23</v>
          </cell>
          <cell r="F332">
            <v>11.73</v>
          </cell>
          <cell r="G332">
            <v>55.89</v>
          </cell>
          <cell r="H332" t="str">
            <v>-</v>
          </cell>
        </row>
        <row r="333">
          <cell r="B333" t="str">
            <v>Йогурт питьевой в п/у</v>
          </cell>
          <cell r="C333" t="str">
            <v>1/180</v>
          </cell>
          <cell r="D333">
            <v>10</v>
          </cell>
          <cell r="E333">
            <v>6.4</v>
          </cell>
          <cell r="F333">
            <v>7</v>
          </cell>
          <cell r="G333">
            <v>125.6</v>
          </cell>
          <cell r="H333">
            <v>328</v>
          </cell>
        </row>
        <row r="334">
          <cell r="D334">
            <v>28.979999999999997</v>
          </cell>
          <cell r="E334">
            <v>24.120000000000005</v>
          </cell>
          <cell r="F334">
            <v>64.490000000000009</v>
          </cell>
          <cell r="G334">
            <v>590.96</v>
          </cell>
        </row>
        <row r="336">
          <cell r="B336" t="str">
            <v>Сеченники «Посольские» с маслом  (филе минтай, яйцо, крупа манная, сухари панировочные,  молоко,  яйцо, масло слив.соль йод.) 90/5</v>
          </cell>
          <cell r="C336">
            <v>100</v>
          </cell>
          <cell r="D336">
            <v>14.65</v>
          </cell>
          <cell r="E336">
            <v>12.6</v>
          </cell>
          <cell r="F336">
            <v>8.34</v>
          </cell>
          <cell r="G336">
            <v>205.36</v>
          </cell>
        </row>
        <row r="337">
          <cell r="B337" t="str">
            <v>Пюре картофельное (картофель, молоко, масло слив., соль йод.)</v>
          </cell>
          <cell r="C337">
            <v>180</v>
          </cell>
          <cell r="D337">
            <v>3.71</v>
          </cell>
          <cell r="E337">
            <v>5.36</v>
          </cell>
          <cell r="F337">
            <v>24.12</v>
          </cell>
          <cell r="G337">
            <v>159.59</v>
          </cell>
        </row>
        <row r="338">
          <cell r="B338" t="str">
            <v>Напиток из облепихи протертой с сахаром (облепиха, протертая с сахаром, сахар-песок)</v>
          </cell>
          <cell r="C338">
            <v>180</v>
          </cell>
          <cell r="D338">
            <v>0.23</v>
          </cell>
          <cell r="E338">
            <v>1</v>
          </cell>
          <cell r="F338">
            <v>16.8</v>
          </cell>
          <cell r="G338">
            <v>77.099999999999994</v>
          </cell>
        </row>
        <row r="339">
          <cell r="B339" t="str">
            <v>Хлеб пшеничный йодированный</v>
          </cell>
          <cell r="C339">
            <v>25</v>
          </cell>
          <cell r="D339">
            <v>1.88</v>
          </cell>
          <cell r="E339">
            <v>0.25</v>
          </cell>
          <cell r="F339">
            <v>12.75</v>
          </cell>
          <cell r="G339">
            <v>60.75</v>
          </cell>
        </row>
        <row r="340">
          <cell r="B340" t="str">
            <v>Йогурт питьевой в п/у</v>
          </cell>
          <cell r="C340" t="str">
            <v>1/180</v>
          </cell>
          <cell r="D340">
            <v>10</v>
          </cell>
          <cell r="E340">
            <v>6.4</v>
          </cell>
          <cell r="F340">
            <v>7</v>
          </cell>
          <cell r="G340">
            <v>125.6</v>
          </cell>
        </row>
        <row r="341">
          <cell r="D341">
            <v>30.47</v>
          </cell>
          <cell r="E341">
            <v>25.61</v>
          </cell>
          <cell r="F341">
            <v>69.010000000000005</v>
          </cell>
          <cell r="G341">
            <v>628.40000000000009</v>
          </cell>
        </row>
        <row r="343">
          <cell r="B343" t="str">
            <v>Бульон с мясными фрикадельками и гренками (фрикадельки мясные, моркорвь, лук репч., чеснок сух., приправа, соль йод.)</v>
          </cell>
          <cell r="C343" t="str">
            <v>20/200/15</v>
          </cell>
          <cell r="D343">
            <v>4.55</v>
          </cell>
          <cell r="E343">
            <v>4.63</v>
          </cell>
          <cell r="F343">
            <v>6.98</v>
          </cell>
          <cell r="G343">
            <v>87.85</v>
          </cell>
          <cell r="H343">
            <v>1079</v>
          </cell>
        </row>
        <row r="344">
          <cell r="B344" t="str">
            <v>Мясо тушеное с морковью и луком (говядина, морковь, лук репч., масло подсол., томат, мука пшен., соль йодир.) 50/70</v>
          </cell>
          <cell r="C344">
            <v>120</v>
          </cell>
          <cell r="D344">
            <v>14.26</v>
          </cell>
          <cell r="E344">
            <v>16.68</v>
          </cell>
          <cell r="F344">
            <v>5.46</v>
          </cell>
          <cell r="G344">
            <v>228.95</v>
          </cell>
          <cell r="H344">
            <v>675</v>
          </cell>
        </row>
        <row r="345">
          <cell r="B345" t="str">
            <v>Макаронные изделия отварные (макаронные изделия, масло сл.)</v>
          </cell>
          <cell r="C345">
            <v>150</v>
          </cell>
          <cell r="D345">
            <v>5.42</v>
          </cell>
          <cell r="E345">
            <v>4.07</v>
          </cell>
          <cell r="F345">
            <v>31.8</v>
          </cell>
          <cell r="G345">
            <v>185.45</v>
          </cell>
          <cell r="H345">
            <v>307</v>
          </cell>
        </row>
        <row r="346">
          <cell r="B346" t="str">
            <v>Компот из смеси сухофруктов с вит С (смесь сухофруктов, сахар, лимон.кислота,  аскорб. кислота)</v>
          </cell>
          <cell r="C346">
            <v>200</v>
          </cell>
          <cell r="D346">
            <v>0.56999999999999995</v>
          </cell>
          <cell r="E346">
            <v>0</v>
          </cell>
          <cell r="F346">
            <v>19.55</v>
          </cell>
          <cell r="G346">
            <v>80.48</v>
          </cell>
          <cell r="H346">
            <v>611</v>
          </cell>
        </row>
        <row r="347">
          <cell r="B347" t="str">
            <v>Хлеб пшеничный йодированный</v>
          </cell>
          <cell r="C347">
            <v>21</v>
          </cell>
          <cell r="D347">
            <v>1.58</v>
          </cell>
          <cell r="E347">
            <v>0.21</v>
          </cell>
          <cell r="F347">
            <v>10.71</v>
          </cell>
          <cell r="G347">
            <v>51.03</v>
          </cell>
          <cell r="H347" t="str">
            <v>-</v>
          </cell>
        </row>
        <row r="348">
          <cell r="B348" t="str">
            <v>Хлеб ржаной</v>
          </cell>
          <cell r="C348">
            <v>20</v>
          </cell>
          <cell r="D348">
            <v>1.32</v>
          </cell>
          <cell r="E348">
            <v>0.24</v>
          </cell>
          <cell r="F348">
            <v>7.92</v>
          </cell>
          <cell r="G348">
            <v>39.119999999999997</v>
          </cell>
        </row>
        <row r="349">
          <cell r="B349" t="str">
            <v xml:space="preserve">Груша </v>
          </cell>
          <cell r="C349">
            <v>130</v>
          </cell>
          <cell r="D349">
            <v>0.52</v>
          </cell>
          <cell r="E349">
            <v>0.39</v>
          </cell>
          <cell r="F349">
            <v>13.39</v>
          </cell>
          <cell r="G349">
            <v>59.15</v>
          </cell>
        </row>
        <row r="350">
          <cell r="D350">
            <v>31.869999999999997</v>
          </cell>
          <cell r="E350">
            <v>30.77</v>
          </cell>
          <cell r="F350">
            <v>88.26</v>
          </cell>
          <cell r="G350">
            <v>732.02999999999986</v>
          </cell>
        </row>
        <row r="352">
          <cell r="B352" t="str">
            <v>Бульон с мясными фрикадельками и гренками (фрикадельки мясные, моркорвь, лук репч., чеснок сух., приправа, соль йод.)</v>
          </cell>
          <cell r="C352" t="str">
            <v>30/250/15</v>
          </cell>
          <cell r="D352">
            <v>5.71</v>
          </cell>
          <cell r="E352">
            <v>5.82</v>
          </cell>
          <cell r="F352">
            <v>8.77</v>
          </cell>
          <cell r="G352">
            <v>110.28</v>
          </cell>
          <cell r="H352">
            <v>1079</v>
          </cell>
        </row>
        <row r="353">
          <cell r="B353" t="str">
            <v>Мясо тушеное с морковью и луком (говядина, морковь, лук репч., масло подсол., томат, мука пшен., соль йодир.) 50/70</v>
          </cell>
          <cell r="C353">
            <v>120</v>
          </cell>
          <cell r="D353">
            <v>14.26</v>
          </cell>
          <cell r="E353">
            <v>16.68</v>
          </cell>
          <cell r="F353">
            <v>5.46</v>
          </cell>
          <cell r="G353">
            <v>228.95</v>
          </cell>
          <cell r="H353">
            <v>675</v>
          </cell>
        </row>
        <row r="354">
          <cell r="B354" t="str">
            <v>Макаронные изделия отварные (макаронные изделия, масло сл.)</v>
          </cell>
          <cell r="C354">
            <v>200</v>
          </cell>
          <cell r="D354">
            <v>7.22</v>
          </cell>
          <cell r="E354">
            <v>5.42</v>
          </cell>
          <cell r="F354">
            <v>42.4</v>
          </cell>
          <cell r="G354">
            <v>247.26</v>
          </cell>
          <cell r="H354">
            <v>307</v>
          </cell>
        </row>
        <row r="355">
          <cell r="B355" t="str">
            <v>Компот из смеси сухофруктов с вит С (смесь сухофруктов, сахар, лимон.кислота,  аскорб. кислота)</v>
          </cell>
          <cell r="C355">
            <v>200</v>
          </cell>
          <cell r="D355">
            <v>0.56999999999999995</v>
          </cell>
          <cell r="E355">
            <v>0</v>
          </cell>
          <cell r="F355">
            <v>19.55</v>
          </cell>
          <cell r="G355">
            <v>80.48</v>
          </cell>
          <cell r="H355">
            <v>611</v>
          </cell>
        </row>
        <row r="356">
          <cell r="B356" t="str">
            <v>Хлеб пшеничный йодированный</v>
          </cell>
          <cell r="C356">
            <v>20</v>
          </cell>
          <cell r="D356">
            <v>1.5</v>
          </cell>
          <cell r="E356">
            <v>0.2</v>
          </cell>
          <cell r="F356">
            <v>10.199999999999999</v>
          </cell>
          <cell r="G356">
            <v>48.6</v>
          </cell>
          <cell r="H356" t="str">
            <v>-</v>
          </cell>
        </row>
        <row r="357">
          <cell r="B357" t="str">
            <v>Хлеб ржаной</v>
          </cell>
          <cell r="C357">
            <v>20</v>
          </cell>
          <cell r="D357">
            <v>1.32</v>
          </cell>
          <cell r="E357">
            <v>0.24</v>
          </cell>
          <cell r="F357">
            <v>7.92</v>
          </cell>
          <cell r="G357">
            <v>39.119999999999997</v>
          </cell>
        </row>
        <row r="358">
          <cell r="B358" t="str">
            <v xml:space="preserve">Груша </v>
          </cell>
          <cell r="C358">
            <v>137</v>
          </cell>
          <cell r="D358">
            <v>0.55000000000000004</v>
          </cell>
          <cell r="E358">
            <v>0.41</v>
          </cell>
          <cell r="F358">
            <v>14.11</v>
          </cell>
          <cell r="G358">
            <v>62.34</v>
          </cell>
        </row>
        <row r="359">
          <cell r="D359">
            <v>31.869999999999997</v>
          </cell>
          <cell r="E359">
            <v>30.77</v>
          </cell>
          <cell r="F359">
            <v>88.26</v>
          </cell>
          <cell r="G359">
            <v>817.03000000000009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topLeftCell="A7" workbookViewId="0">
      <selection activeCell="D44" sqref="D4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8" t="s">
        <v>15</v>
      </c>
      <c r="C1" s="69"/>
      <c r="D1" s="70"/>
      <c r="E1" s="1" t="s">
        <v>12</v>
      </c>
      <c r="F1" s="55"/>
      <c r="G1" s="1"/>
      <c r="H1" s="1"/>
      <c r="I1" s="1" t="s">
        <v>1</v>
      </c>
      <c r="J1" s="2">
        <v>45187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20</v>
      </c>
      <c r="E4" s="6"/>
      <c r="F4" s="58"/>
      <c r="G4" s="49"/>
      <c r="H4" s="49"/>
      <c r="I4" s="49"/>
      <c r="J4" s="49"/>
    </row>
    <row r="5" spans="1:10" ht="15.75" x14ac:dyDescent="0.25">
      <c r="A5" s="8" t="s">
        <v>10</v>
      </c>
      <c r="B5" s="9"/>
      <c r="C5" s="13">
        <f>[1]Лист1!H329</f>
        <v>1062</v>
      </c>
      <c r="D5" s="46" t="str">
        <f>[1]Лист1!B329</f>
        <v>Сеченники «Посольские» с маслом  (филе минтай, яйцо, крупа манная, сухари панировочные,  молоко,  яйцо, масло слив.соль йод.) 90/5</v>
      </c>
      <c r="E5" s="12">
        <f>[1]Лист1!C329</f>
        <v>95</v>
      </c>
      <c r="F5" s="59" t="s">
        <v>31</v>
      </c>
      <c r="G5" s="13">
        <f>[1]Лист1!G329</f>
        <v>195.09</v>
      </c>
      <c r="H5" s="13">
        <f>[1]Лист1!D329</f>
        <v>13.92</v>
      </c>
      <c r="I5" s="13">
        <f>[1]Лист1!E329</f>
        <v>11.97</v>
      </c>
      <c r="J5" s="17">
        <f>[1]Лист1!F329</f>
        <v>7.92</v>
      </c>
    </row>
    <row r="6" spans="1:10" ht="15.75" x14ac:dyDescent="0.25">
      <c r="A6" s="8"/>
      <c r="B6" s="14"/>
      <c r="C6" s="17">
        <f>[1]Лист1!H330</f>
        <v>371</v>
      </c>
      <c r="D6" s="30" t="str">
        <f>[1]Лист1!B330</f>
        <v>Пюре картофельное (картофель, молоко, масло слив., соль йод.)</v>
      </c>
      <c r="E6" s="16">
        <f>[1]Лист1!C330</f>
        <v>150</v>
      </c>
      <c r="F6" s="55" t="s">
        <v>32</v>
      </c>
      <c r="G6" s="17">
        <f>[1]Лист1!G330</f>
        <v>132.99</v>
      </c>
      <c r="H6" s="17">
        <f>[1]Лист1!D330</f>
        <v>3.09</v>
      </c>
      <c r="I6" s="17">
        <f>[1]Лист1!E330</f>
        <v>4.47</v>
      </c>
      <c r="J6" s="17">
        <f>[1]Лист1!F330</f>
        <v>20.100000000000001</v>
      </c>
    </row>
    <row r="7" spans="1:10" ht="15.75" x14ac:dyDescent="0.25">
      <c r="A7" s="8"/>
      <c r="B7" s="14"/>
      <c r="C7" s="17">
        <f>[1]Лист1!H331</f>
        <v>904</v>
      </c>
      <c r="D7" s="31" t="str">
        <f>[1]Лист1!B331</f>
        <v>Напиток из облепихи протертой с сахаром (облепиха, протертая с сахаром, сахар-песок)</v>
      </c>
      <c r="E7" s="16">
        <f>[1]Лист1!C331</f>
        <v>190</v>
      </c>
      <c r="F7" s="55" t="s">
        <v>33</v>
      </c>
      <c r="G7" s="17">
        <f>[1]Лист1!G331</f>
        <v>81.39</v>
      </c>
      <c r="H7" s="17">
        <f>[1]Лист1!D331</f>
        <v>0.24</v>
      </c>
      <c r="I7" s="17">
        <f>[1]Лист1!E331</f>
        <v>1.05</v>
      </c>
      <c r="J7" s="17">
        <f>[1]Лист1!F331</f>
        <v>17.739999999999998</v>
      </c>
    </row>
    <row r="8" spans="1:10" ht="15.75" x14ac:dyDescent="0.25">
      <c r="A8" s="8"/>
      <c r="B8" s="14"/>
      <c r="C8" s="17" t="str">
        <f>[1]Лист1!H332</f>
        <v>-</v>
      </c>
      <c r="D8" s="31" t="str">
        <f>[1]Лист1!B332</f>
        <v>Хлеб пшеничный йодированный</v>
      </c>
      <c r="E8" s="16">
        <f>[1]Лист1!C332</f>
        <v>23</v>
      </c>
      <c r="F8" s="55" t="s">
        <v>34</v>
      </c>
      <c r="G8" s="17">
        <f>[1]Лист1!G332</f>
        <v>55.89</v>
      </c>
      <c r="H8" s="17">
        <f>[1]Лист1!D332</f>
        <v>1.73</v>
      </c>
      <c r="I8" s="17">
        <f>[1]Лист1!E332</f>
        <v>0.23</v>
      </c>
      <c r="J8" s="17">
        <f>[1]Лист1!F332</f>
        <v>11.73</v>
      </c>
    </row>
    <row r="9" spans="1:10" ht="15.75" x14ac:dyDescent="0.25">
      <c r="A9" s="8"/>
      <c r="B9" s="61"/>
      <c r="C9" s="62">
        <f>[1]Лист1!H333</f>
        <v>328</v>
      </c>
      <c r="D9" s="31" t="str">
        <f>[1]Лист1!B333</f>
        <v>Йогурт питьевой в п/у</v>
      </c>
      <c r="E9" s="18" t="str">
        <f>[1]Лист1!C333</f>
        <v>1/180</v>
      </c>
      <c r="F9" s="55" t="s">
        <v>35</v>
      </c>
      <c r="G9" s="19">
        <f>[1]Лист1!G333</f>
        <v>125.6</v>
      </c>
      <c r="H9" s="19">
        <f>[1]Лист1!D333</f>
        <v>10</v>
      </c>
      <c r="I9" s="19">
        <f>[1]Лист1!E333</f>
        <v>6.4</v>
      </c>
      <c r="J9" s="19">
        <f>[1]Лист1!F333</f>
        <v>7</v>
      </c>
    </row>
    <row r="10" spans="1:10" ht="15.75" x14ac:dyDescent="0.25">
      <c r="A10" s="8"/>
      <c r="B10" s="61"/>
      <c r="C10" s="55">
        <f>[1]Лист1!H334</f>
        <v>0</v>
      </c>
      <c r="D10" s="20" t="s">
        <v>16</v>
      </c>
      <c r="E10" s="22" t="s">
        <v>30</v>
      </c>
      <c r="F10" s="22" t="s">
        <v>26</v>
      </c>
      <c r="G10" s="22">
        <f>[1]Лист1!G334</f>
        <v>590.96</v>
      </c>
      <c r="H10" s="22">
        <f>[1]Лист1!D334</f>
        <v>28.979999999999997</v>
      </c>
      <c r="I10" s="22">
        <f>[1]Лист1!E334</f>
        <v>24.120000000000005</v>
      </c>
      <c r="J10" s="22">
        <f>[1]Лист1!F334</f>
        <v>64.490000000000009</v>
      </c>
    </row>
    <row r="11" spans="1:10" ht="15.75" x14ac:dyDescent="0.25">
      <c r="A11" s="8"/>
      <c r="B11" s="35"/>
      <c r="C11" s="35"/>
      <c r="D11" s="47" t="s">
        <v>17</v>
      </c>
      <c r="E11" s="36"/>
      <c r="F11" s="36" t="s">
        <v>26</v>
      </c>
      <c r="G11" s="48"/>
      <c r="H11" s="48"/>
      <c r="I11" s="48"/>
      <c r="J11" s="21"/>
    </row>
    <row r="12" spans="1:10" ht="15.75" x14ac:dyDescent="0.25">
      <c r="A12" s="8"/>
      <c r="B12" s="26"/>
      <c r="C12" s="26"/>
      <c r="D12" s="28"/>
      <c r="E12" s="45"/>
      <c r="F12" s="45"/>
      <c r="G12" s="27"/>
      <c r="H12" s="27"/>
      <c r="I12" s="27"/>
      <c r="J12" s="53"/>
    </row>
    <row r="13" spans="1:10" ht="16.5" thickBot="1" x14ac:dyDescent="0.3">
      <c r="A13" s="23"/>
      <c r="B13" s="63"/>
      <c r="C13" s="26"/>
      <c r="D13" s="29" t="s">
        <v>21</v>
      </c>
      <c r="E13" s="27"/>
      <c r="F13" s="27"/>
      <c r="G13" s="27"/>
      <c r="H13" s="64"/>
      <c r="I13" s="64"/>
      <c r="J13" s="53"/>
    </row>
    <row r="14" spans="1:10" ht="15.75" x14ac:dyDescent="0.25">
      <c r="A14" s="8"/>
      <c r="B14" s="26"/>
      <c r="C14" s="55">
        <f t="shared" ref="C14:C19" si="0">C5</f>
        <v>1062</v>
      </c>
      <c r="D14" s="66" t="str">
        <f>[1]Лист1!B336</f>
        <v>Сеченники «Посольские» с маслом  (филе минтай, яйцо, крупа манная, сухари панировочные,  молоко,  яйцо, масло слив.соль йод.) 90/5</v>
      </c>
      <c r="E14" s="27">
        <f>[1]Лист1!C336</f>
        <v>100</v>
      </c>
      <c r="F14" s="27" t="s">
        <v>37</v>
      </c>
      <c r="G14" s="27">
        <f>[1]Лист1!G336</f>
        <v>205.36</v>
      </c>
      <c r="H14" s="27">
        <f>[1]Лист1!D336</f>
        <v>14.65</v>
      </c>
      <c r="I14" s="27">
        <f>[1]Лист1!E336</f>
        <v>12.6</v>
      </c>
      <c r="J14" s="53">
        <f>[1]Лист1!F336</f>
        <v>8.34</v>
      </c>
    </row>
    <row r="15" spans="1:10" ht="15.75" x14ac:dyDescent="0.25">
      <c r="A15" s="25"/>
      <c r="B15" s="61"/>
      <c r="C15" s="55">
        <f t="shared" si="0"/>
        <v>371</v>
      </c>
      <c r="D15" s="30" t="str">
        <f>[1]Лист1!B337</f>
        <v>Пюре картофельное (картофель, молоко, масло слив., соль йод.)</v>
      </c>
      <c r="E15" s="67">
        <f>[1]Лист1!C337</f>
        <v>180</v>
      </c>
      <c r="F15" s="53" t="s">
        <v>38</v>
      </c>
      <c r="G15" s="53">
        <f>[1]Лист1!G337</f>
        <v>159.59</v>
      </c>
      <c r="H15" s="27">
        <f>[1]Лист1!D337</f>
        <v>3.71</v>
      </c>
      <c r="I15" s="27">
        <f>[1]Лист1!E337</f>
        <v>5.36</v>
      </c>
      <c r="J15" s="53">
        <f>[1]Лист1!F337</f>
        <v>24.12</v>
      </c>
    </row>
    <row r="16" spans="1:10" ht="15.75" x14ac:dyDescent="0.25">
      <c r="A16" s="25"/>
      <c r="B16" s="61"/>
      <c r="C16" s="50">
        <f t="shared" si="0"/>
        <v>904</v>
      </c>
      <c r="D16" s="30" t="str">
        <f>[1]Лист1!B338</f>
        <v>Напиток из облепихи протертой с сахаром (облепиха, протертая с сахаром, сахар-песок)</v>
      </c>
      <c r="E16" s="53">
        <f>[1]Лист1!C338</f>
        <v>180</v>
      </c>
      <c r="F16" s="53" t="s">
        <v>39</v>
      </c>
      <c r="G16" s="53">
        <f>[1]Лист1!G338</f>
        <v>77.099999999999994</v>
      </c>
      <c r="H16" s="27">
        <f>[1]Лист1!D338</f>
        <v>0.23</v>
      </c>
      <c r="I16" s="27">
        <f>[1]Лист1!E338</f>
        <v>1</v>
      </c>
      <c r="J16" s="53">
        <f>[1]Лист1!F338</f>
        <v>16.8</v>
      </c>
    </row>
    <row r="17" spans="1:10" ht="15.75" x14ac:dyDescent="0.25">
      <c r="A17" s="25"/>
      <c r="B17" s="61"/>
      <c r="C17" s="50" t="str">
        <f t="shared" si="0"/>
        <v>-</v>
      </c>
      <c r="D17" s="31" t="str">
        <f>[1]Лист1!B339</f>
        <v>Хлеб пшеничный йодированный</v>
      </c>
      <c r="E17" s="53">
        <f>[1]Лист1!C339</f>
        <v>25</v>
      </c>
      <c r="F17" s="53" t="s">
        <v>27</v>
      </c>
      <c r="G17" s="53">
        <f>[1]Лист1!G339</f>
        <v>60.75</v>
      </c>
      <c r="H17" s="27">
        <f>[1]Лист1!D339</f>
        <v>1.88</v>
      </c>
      <c r="I17" s="27">
        <f>[1]Лист1!E339</f>
        <v>0.25</v>
      </c>
      <c r="J17" s="53">
        <f>[1]Лист1!F339</f>
        <v>12.75</v>
      </c>
    </row>
    <row r="18" spans="1:10" ht="15.75" x14ac:dyDescent="0.25">
      <c r="A18" s="25"/>
      <c r="B18" s="35"/>
      <c r="C18" s="50">
        <f t="shared" si="0"/>
        <v>328</v>
      </c>
      <c r="D18" s="31" t="str">
        <f>[1]Лист1!B340</f>
        <v>Йогурт питьевой в п/у</v>
      </c>
      <c r="E18" s="53" t="str">
        <f>[1]Лист1!C340</f>
        <v>1/180</v>
      </c>
      <c r="F18" s="53" t="s">
        <v>35</v>
      </c>
      <c r="G18" s="53">
        <f>[1]Лист1!G340</f>
        <v>125.6</v>
      </c>
      <c r="H18" s="27">
        <f>[1]Лист1!D340</f>
        <v>10</v>
      </c>
      <c r="I18" s="27">
        <f>[1]Лист1!E340</f>
        <v>6.4</v>
      </c>
      <c r="J18" s="53">
        <f>[1]Лист1!F340</f>
        <v>7</v>
      </c>
    </row>
    <row r="19" spans="1:10" ht="16.5" thickBot="1" x14ac:dyDescent="0.3">
      <c r="A19" s="25"/>
      <c r="B19" s="63"/>
      <c r="C19" s="50">
        <f t="shared" si="0"/>
        <v>0</v>
      </c>
      <c r="D19" s="28" t="s">
        <v>16</v>
      </c>
      <c r="E19" s="54" t="s">
        <v>36</v>
      </c>
      <c r="F19" s="54" t="s">
        <v>18</v>
      </c>
      <c r="G19" s="54">
        <f>[1]Лист1!G341</f>
        <v>628.40000000000009</v>
      </c>
      <c r="H19" s="45">
        <f>[1]Лист1!D341</f>
        <v>30.47</v>
      </c>
      <c r="I19" s="45">
        <f>[1]Лист1!E341</f>
        <v>25.61</v>
      </c>
      <c r="J19" s="54">
        <f>[1]Лист1!F341</f>
        <v>69.010000000000005</v>
      </c>
    </row>
    <row r="20" spans="1:10" ht="15.75" x14ac:dyDescent="0.25">
      <c r="A20" s="25"/>
      <c r="B20" s="61"/>
      <c r="C20" s="26"/>
      <c r="D20" s="28" t="s">
        <v>17</v>
      </c>
      <c r="E20" s="53"/>
      <c r="F20" s="54" t="s">
        <v>18</v>
      </c>
      <c r="G20" s="54"/>
      <c r="H20" s="45"/>
      <c r="I20" s="45"/>
      <c r="J20" s="54"/>
    </row>
    <row r="21" spans="1:10" ht="15.75" x14ac:dyDescent="0.25">
      <c r="A21" s="25"/>
      <c r="B21" s="61"/>
      <c r="C21" s="26"/>
      <c r="D21" s="29" t="s">
        <v>22</v>
      </c>
      <c r="E21" s="53"/>
      <c r="F21" s="53"/>
      <c r="G21" s="53"/>
      <c r="H21" s="27"/>
      <c r="I21" s="27"/>
      <c r="J21" s="53"/>
    </row>
    <row r="22" spans="1:10" ht="15.75" x14ac:dyDescent="0.25">
      <c r="A22" s="25"/>
      <c r="B22" s="61"/>
      <c r="C22" s="26">
        <f>[1]Лист1!H343</f>
        <v>1079</v>
      </c>
      <c r="D22" s="30" t="str">
        <f>[1]Лист1!B343</f>
        <v>Бульон с мясными фрикадельками и гренками (фрикадельки мясные, моркорвь, лук репч., чеснок сух., приправа, соль йод.)</v>
      </c>
      <c r="E22" s="53" t="str">
        <f>[1]Лист1!C343</f>
        <v>20/200/15</v>
      </c>
      <c r="F22" s="53" t="s">
        <v>40</v>
      </c>
      <c r="G22" s="53">
        <f>[1]Лист1!G343</f>
        <v>87.85</v>
      </c>
      <c r="H22" s="27">
        <f>[1]Лист1!D343</f>
        <v>4.55</v>
      </c>
      <c r="I22" s="27">
        <f>[1]Лист1!E343</f>
        <v>4.63</v>
      </c>
      <c r="J22" s="53">
        <f>[1]Лист1!F343</f>
        <v>6.98</v>
      </c>
    </row>
    <row r="23" spans="1:10" ht="15.75" x14ac:dyDescent="0.25">
      <c r="A23" s="25"/>
      <c r="B23" s="35"/>
      <c r="C23" s="26">
        <f>[1]Лист1!H344</f>
        <v>675</v>
      </c>
      <c r="D23" s="30" t="str">
        <f>[1]Лист1!B344</f>
        <v>Мясо тушеное с морковью и луком (говядина, морковь, лук репч., масло подсол., томат, мука пшен., соль йодир.) 50/70</v>
      </c>
      <c r="E23" s="53">
        <f>[1]Лист1!C344</f>
        <v>120</v>
      </c>
      <c r="F23" s="53" t="s">
        <v>41</v>
      </c>
      <c r="G23" s="53">
        <f>[1]Лист1!G344</f>
        <v>228.95</v>
      </c>
      <c r="H23" s="27">
        <f>[1]Лист1!D344</f>
        <v>14.26</v>
      </c>
      <c r="I23" s="27">
        <f>[1]Лист1!E344</f>
        <v>16.68</v>
      </c>
      <c r="J23" s="53">
        <f>[1]Лист1!F344</f>
        <v>5.46</v>
      </c>
    </row>
    <row r="24" spans="1:10" ht="15.75" x14ac:dyDescent="0.25">
      <c r="A24" s="25"/>
      <c r="B24" s="26"/>
      <c r="C24" s="26">
        <f>[1]Лист1!H345</f>
        <v>307</v>
      </c>
      <c r="D24" s="15" t="str">
        <f>[1]Лист1!B345</f>
        <v>Макаронные изделия отварные (макаронные изделия, масло сл.)</v>
      </c>
      <c r="E24" s="53">
        <f>[1]Лист1!C345</f>
        <v>150</v>
      </c>
      <c r="F24" s="53" t="s">
        <v>42</v>
      </c>
      <c r="G24" s="53">
        <f>[1]Лист1!G345</f>
        <v>185.45</v>
      </c>
      <c r="H24" s="27">
        <f>[1]Лист1!D345</f>
        <v>5.42</v>
      </c>
      <c r="I24" s="27">
        <f>[1]Лист1!E345</f>
        <v>4.07</v>
      </c>
      <c r="J24" s="53">
        <f>[1]Лист1!F345</f>
        <v>31.8</v>
      </c>
    </row>
    <row r="25" spans="1:10" ht="16.5" thickBot="1" x14ac:dyDescent="0.3">
      <c r="A25" s="25"/>
      <c r="B25" s="63"/>
      <c r="C25" s="26">
        <f>[1]Лист1!H346</f>
        <v>611</v>
      </c>
      <c r="D25" s="31" t="str">
        <f>[1]Лист1!B346</f>
        <v>Компот из смеси сухофруктов с вит С (смесь сухофруктов, сахар, лимон.кислота,  аскорб. кислота)</v>
      </c>
      <c r="E25" s="53">
        <f>[1]Лист1!C346</f>
        <v>200</v>
      </c>
      <c r="F25" s="53" t="s">
        <v>43</v>
      </c>
      <c r="G25" s="53">
        <f>[1]Лист1!G346</f>
        <v>80.48</v>
      </c>
      <c r="H25" s="27">
        <f>[1]Лист1!D346</f>
        <v>0.56999999999999995</v>
      </c>
      <c r="I25" s="27">
        <f>[1]Лист1!E346</f>
        <v>0</v>
      </c>
      <c r="J25" s="53">
        <f>[1]Лист1!F346</f>
        <v>19.55</v>
      </c>
    </row>
    <row r="26" spans="1:10" ht="15.75" x14ac:dyDescent="0.25">
      <c r="A26" s="25"/>
      <c r="B26" s="61"/>
      <c r="C26" s="26" t="str">
        <f>[1]Лист1!H347</f>
        <v>-</v>
      </c>
      <c r="D26" s="31" t="str">
        <f>[1]Лист1!B347</f>
        <v>Хлеб пшеничный йодированный</v>
      </c>
      <c r="E26" s="53">
        <f>[1]Лист1!C347</f>
        <v>21</v>
      </c>
      <c r="F26" s="53" t="s">
        <v>44</v>
      </c>
      <c r="G26" s="53">
        <f>[1]Лист1!G347</f>
        <v>51.03</v>
      </c>
      <c r="H26" s="27">
        <f>[1]Лист1!D347</f>
        <v>1.58</v>
      </c>
      <c r="I26" s="27">
        <f>[1]Лист1!E347</f>
        <v>0.21</v>
      </c>
      <c r="J26" s="53">
        <f>[1]Лист1!F347</f>
        <v>10.71</v>
      </c>
    </row>
    <row r="27" spans="1:10" ht="15.75" x14ac:dyDescent="0.25">
      <c r="A27" s="25"/>
      <c r="B27" s="61"/>
      <c r="C27" s="26">
        <f>[1]Лист1!H348</f>
        <v>0</v>
      </c>
      <c r="D27" s="31" t="str">
        <f>[1]Лист1!B348</f>
        <v>Хлеб ржаной</v>
      </c>
      <c r="E27" s="53">
        <f>[1]Лист1!C348</f>
        <v>20</v>
      </c>
      <c r="F27" s="53" t="s">
        <v>28</v>
      </c>
      <c r="G27" s="53">
        <f>[1]Лист1!G348</f>
        <v>39.119999999999997</v>
      </c>
      <c r="H27" s="27">
        <f>[1]Лист1!D348</f>
        <v>1.32</v>
      </c>
      <c r="I27" s="27">
        <f>[1]Лист1!E348</f>
        <v>0.24</v>
      </c>
      <c r="J27" s="53">
        <f>[1]Лист1!F348</f>
        <v>7.92</v>
      </c>
    </row>
    <row r="28" spans="1:10" ht="15.75" x14ac:dyDescent="0.25">
      <c r="A28" s="25"/>
      <c r="B28" s="61"/>
      <c r="C28" s="26">
        <f>[1]Лист1!H349</f>
        <v>0</v>
      </c>
      <c r="D28" s="31" t="str">
        <f>[1]Лист1!B349</f>
        <v xml:space="preserve">Груша </v>
      </c>
      <c r="E28" s="53">
        <f>[1]Лист1!C349</f>
        <v>130</v>
      </c>
      <c r="F28" s="53" t="s">
        <v>45</v>
      </c>
      <c r="G28" s="53">
        <f>[1]Лист1!G349</f>
        <v>59.15</v>
      </c>
      <c r="H28" s="27">
        <f>[1]Лист1!D349</f>
        <v>0.52</v>
      </c>
      <c r="I28" s="27">
        <f>[1]Лист1!E349</f>
        <v>0.39</v>
      </c>
      <c r="J28" s="53">
        <f>[1]Лист1!F349</f>
        <v>13.39</v>
      </c>
    </row>
    <row r="29" spans="1:10" ht="15.75" x14ac:dyDescent="0.25">
      <c r="A29" s="25"/>
      <c r="B29" s="35"/>
      <c r="C29" s="26">
        <f>[1]Лист1!H350</f>
        <v>0</v>
      </c>
      <c r="D29" s="32" t="s">
        <v>16</v>
      </c>
      <c r="E29" s="54" t="s">
        <v>46</v>
      </c>
      <c r="F29" s="54" t="s">
        <v>25</v>
      </c>
      <c r="G29" s="54">
        <f>[1]Лист1!G350</f>
        <v>732.02999999999986</v>
      </c>
      <c r="H29" s="45">
        <f>[1]Лист1!D350</f>
        <v>31.869999999999997</v>
      </c>
      <c r="I29" s="45">
        <f>[1]Лист1!E350</f>
        <v>30.77</v>
      </c>
      <c r="J29" s="54">
        <f>[1]Лист1!F350</f>
        <v>88.26</v>
      </c>
    </row>
    <row r="30" spans="1:10" ht="16.5" thickBot="1" x14ac:dyDescent="0.3">
      <c r="A30" s="25"/>
      <c r="B30" s="26"/>
      <c r="C30" s="26"/>
      <c r="D30" s="33" t="s">
        <v>17</v>
      </c>
      <c r="E30" s="53"/>
      <c r="F30" s="54" t="s">
        <v>25</v>
      </c>
      <c r="G30" s="53"/>
      <c r="H30" s="27"/>
      <c r="I30" s="27"/>
      <c r="J30" s="53"/>
    </row>
    <row r="31" spans="1:10" ht="16.5" thickBot="1" x14ac:dyDescent="0.3">
      <c r="A31" s="25"/>
      <c r="B31" s="63"/>
      <c r="C31" s="26"/>
      <c r="D31" s="29" t="s">
        <v>23</v>
      </c>
      <c r="E31" s="53"/>
      <c r="F31" s="53"/>
      <c r="G31" s="53"/>
      <c r="H31" s="27"/>
      <c r="I31" s="27"/>
      <c r="J31" s="53"/>
    </row>
    <row r="32" spans="1:10" ht="15.75" x14ac:dyDescent="0.25">
      <c r="A32" s="8" t="s">
        <v>11</v>
      </c>
      <c r="B32" s="61"/>
      <c r="C32" s="15">
        <f>[1]Лист1!H352</f>
        <v>1079</v>
      </c>
      <c r="D32" s="30" t="str">
        <f>[1]Лист1!B352</f>
        <v>Бульон с мясными фрикадельками и гренками (фрикадельки мясные, моркорвь, лук репч., чеснок сух., приправа, соль йод.)</v>
      </c>
      <c r="E32" s="51" t="str">
        <f>[1]Лист1!C352</f>
        <v>30/250/15</v>
      </c>
      <c r="F32" s="60" t="s">
        <v>47</v>
      </c>
      <c r="G32" s="52">
        <f>[1]Лист1!G352</f>
        <v>110.28</v>
      </c>
      <c r="H32" s="19">
        <f>[1]Лист1!D352</f>
        <v>5.71</v>
      </c>
      <c r="I32" s="19">
        <f>[1]Лист1!E352</f>
        <v>5.82</v>
      </c>
      <c r="J32" s="19">
        <f>[1]Лист1!F352</f>
        <v>8.77</v>
      </c>
    </row>
    <row r="33" spans="1:10" ht="15.75" x14ac:dyDescent="0.25">
      <c r="A33" s="8"/>
      <c r="B33" s="14"/>
      <c r="C33" s="15">
        <f>[1]Лист1!H353</f>
        <v>675</v>
      </c>
      <c r="D33" s="30" t="str">
        <f>[1]Лист1!B353</f>
        <v>Мясо тушеное с морковью и луком (говядина, морковь, лук репч., масло подсол., томат, мука пшен., соль йодир.) 50/70</v>
      </c>
      <c r="E33" s="16">
        <f>[1]Лист1!C353</f>
        <v>120</v>
      </c>
      <c r="F33" s="53" t="s">
        <v>48</v>
      </c>
      <c r="G33" s="17">
        <f>[1]Лист1!G353</f>
        <v>228.95</v>
      </c>
      <c r="H33" s="17">
        <f>[1]Лист1!D353</f>
        <v>14.26</v>
      </c>
      <c r="I33" s="17">
        <f>[1]Лист1!E353</f>
        <v>16.68</v>
      </c>
      <c r="J33" s="17">
        <f>[1]Лист1!F353</f>
        <v>5.46</v>
      </c>
    </row>
    <row r="34" spans="1:10" ht="15.75" x14ac:dyDescent="0.25">
      <c r="A34" s="8"/>
      <c r="B34" s="14"/>
      <c r="C34" s="34">
        <f>[1]Лист1!H354</f>
        <v>307</v>
      </c>
      <c r="D34" s="15" t="str">
        <f>[1]Лист1!B354</f>
        <v>Макаронные изделия отварные (макаронные изделия, масло сл.)</v>
      </c>
      <c r="E34" s="16">
        <f>[1]Лист1!C354</f>
        <v>200</v>
      </c>
      <c r="F34" s="53" t="s">
        <v>49</v>
      </c>
      <c r="G34" s="17">
        <f>[1]Лист1!G354</f>
        <v>247.26</v>
      </c>
      <c r="H34" s="17">
        <f>[1]Лист1!D354</f>
        <v>7.22</v>
      </c>
      <c r="I34" s="17">
        <f>[1]Лист1!E354</f>
        <v>5.42</v>
      </c>
      <c r="J34" s="17">
        <f>[1]Лист1!F354</f>
        <v>42.4</v>
      </c>
    </row>
    <row r="35" spans="1:10" ht="15.75" x14ac:dyDescent="0.25">
      <c r="A35" s="8"/>
      <c r="B35" s="14"/>
      <c r="C35" s="15">
        <f>[1]Лист1!H355</f>
        <v>611</v>
      </c>
      <c r="D35" s="31" t="str">
        <f>[1]Лист1!B355</f>
        <v>Компот из смеси сухофруктов с вит С (смесь сухофруктов, сахар, лимон.кислота,  аскорб. кислота)</v>
      </c>
      <c r="E35" s="18">
        <f>[1]Лист1!C355</f>
        <v>200</v>
      </c>
      <c r="F35" s="53" t="s">
        <v>43</v>
      </c>
      <c r="G35" s="17">
        <f>[1]Лист1!G355</f>
        <v>80.48</v>
      </c>
      <c r="H35" s="17">
        <f>[1]Лист1!D355</f>
        <v>0.56999999999999995</v>
      </c>
      <c r="I35" s="17">
        <f>[1]Лист1!E355</f>
        <v>0</v>
      </c>
      <c r="J35" s="17">
        <f>[1]Лист1!F355</f>
        <v>19.55</v>
      </c>
    </row>
    <row r="36" spans="1:10" ht="15.75" x14ac:dyDescent="0.25">
      <c r="A36" s="8"/>
      <c r="B36" s="14"/>
      <c r="C36" s="15" t="str">
        <f>[1]Лист1!H356</f>
        <v>-</v>
      </c>
      <c r="D36" s="31" t="str">
        <f>[1]Лист1!B356</f>
        <v>Хлеб пшеничный йодированный</v>
      </c>
      <c r="E36" s="18">
        <f>[1]Лист1!C356</f>
        <v>20</v>
      </c>
      <c r="F36" s="53" t="s">
        <v>50</v>
      </c>
      <c r="G36" s="17">
        <f>[1]Лист1!G356</f>
        <v>48.6</v>
      </c>
      <c r="H36" s="17">
        <f>[1]Лист1!D356</f>
        <v>1.5</v>
      </c>
      <c r="I36" s="17">
        <f>[1]Лист1!E356</f>
        <v>0.2</v>
      </c>
      <c r="J36" s="17">
        <f>[1]Лист1!F356</f>
        <v>10.199999999999999</v>
      </c>
    </row>
    <row r="37" spans="1:10" ht="15.75" x14ac:dyDescent="0.25">
      <c r="A37" s="8"/>
      <c r="B37" s="14"/>
      <c r="C37" s="15">
        <f>[1]Лист1!H357</f>
        <v>0</v>
      </c>
      <c r="D37" s="31" t="str">
        <f>[1]Лист1!B357</f>
        <v>Хлеб ржаной</v>
      </c>
      <c r="E37" s="18">
        <f>[1]Лист1!C357</f>
        <v>20</v>
      </c>
      <c r="F37" s="53" t="s">
        <v>51</v>
      </c>
      <c r="G37" s="17">
        <f>[1]Лист1!G357</f>
        <v>39.119999999999997</v>
      </c>
      <c r="H37" s="17">
        <f>[1]Лист1!D357</f>
        <v>1.32</v>
      </c>
      <c r="I37" s="17">
        <f>[1]Лист1!E357</f>
        <v>0.24</v>
      </c>
      <c r="J37" s="17">
        <f>[1]Лист1!F357</f>
        <v>7.92</v>
      </c>
    </row>
    <row r="38" spans="1:10" ht="15.75" x14ac:dyDescent="0.25">
      <c r="A38" s="8"/>
      <c r="B38" s="14"/>
      <c r="C38" s="15">
        <f>[1]Лист1!H358</f>
        <v>0</v>
      </c>
      <c r="D38" s="31" t="str">
        <f>[1]Лист1!B358</f>
        <v xml:space="preserve">Груша </v>
      </c>
      <c r="E38" s="18">
        <f>[1]Лист1!C358</f>
        <v>137</v>
      </c>
      <c r="F38" s="53"/>
      <c r="G38" s="17">
        <f>[1]Лист1!G358</f>
        <v>62.34</v>
      </c>
      <c r="H38" s="17">
        <f>[1]Лист1!D358</f>
        <v>0.55000000000000004</v>
      </c>
      <c r="I38" s="17">
        <f>[1]Лист1!E358</f>
        <v>0.41</v>
      </c>
      <c r="J38" s="17">
        <f>[1]Лист1!F358</f>
        <v>14.11</v>
      </c>
    </row>
    <row r="39" spans="1:10" ht="15.75" x14ac:dyDescent="0.25">
      <c r="A39" s="8"/>
      <c r="B39" s="35"/>
      <c r="C39" s="35">
        <f>[1]Лист1!H359</f>
        <v>0</v>
      </c>
      <c r="D39" s="32" t="s">
        <v>16</v>
      </c>
      <c r="E39" s="36" t="s">
        <v>52</v>
      </c>
      <c r="F39" s="36" t="s">
        <v>19</v>
      </c>
      <c r="G39" s="36">
        <f>[1]Лист1!G359</f>
        <v>817.03000000000009</v>
      </c>
      <c r="H39" s="36">
        <f>[1]Лист1!D359</f>
        <v>31.869999999999997</v>
      </c>
      <c r="I39" s="36">
        <f>[1]Лист1!E359</f>
        <v>30.77</v>
      </c>
      <c r="J39" s="37">
        <f>[1]Лист1!F359</f>
        <v>88.26</v>
      </c>
    </row>
    <row r="40" spans="1:10" ht="16.5" thickBot="1" x14ac:dyDescent="0.3">
      <c r="A40" s="23"/>
      <c r="B40" s="24"/>
      <c r="C40" s="24"/>
      <c r="D40" s="33" t="s">
        <v>17</v>
      </c>
      <c r="E40" s="38"/>
      <c r="F40" s="39">
        <v>120</v>
      </c>
      <c r="G40" s="40"/>
      <c r="H40" s="40"/>
      <c r="I40" s="40"/>
      <c r="J40" s="41"/>
    </row>
    <row r="41" spans="1:10" ht="15.75" x14ac:dyDescent="0.25">
      <c r="A41" s="6"/>
      <c r="B41" s="6"/>
      <c r="C41" s="6"/>
      <c r="D41" s="7" t="s">
        <v>24</v>
      </c>
      <c r="E41" s="6"/>
      <c r="F41" s="58"/>
      <c r="G41" s="6"/>
      <c r="H41" s="6"/>
      <c r="I41" s="6"/>
      <c r="J41" s="6"/>
    </row>
    <row r="42" spans="1:10" ht="15.75" x14ac:dyDescent="0.25">
      <c r="A42" s="8" t="s">
        <v>10</v>
      </c>
      <c r="B42" s="9"/>
      <c r="C42" s="10">
        <v>137</v>
      </c>
      <c r="D42" s="11" t="s">
        <v>53</v>
      </c>
      <c r="E42" s="12" t="s">
        <v>54</v>
      </c>
      <c r="F42" s="59" t="s">
        <v>55</v>
      </c>
      <c r="G42" s="13" t="s">
        <v>56</v>
      </c>
      <c r="H42" s="13" t="s">
        <v>57</v>
      </c>
      <c r="I42" s="13" t="s">
        <v>58</v>
      </c>
      <c r="J42" s="13" t="s">
        <v>59</v>
      </c>
    </row>
    <row r="43" spans="1:10" ht="15.75" x14ac:dyDescent="0.25">
      <c r="A43" s="8"/>
      <c r="B43" s="9"/>
      <c r="C43" s="10">
        <v>603</v>
      </c>
      <c r="D43" s="11" t="s">
        <v>60</v>
      </c>
      <c r="E43" s="12" t="s">
        <v>61</v>
      </c>
      <c r="F43" s="59" t="s">
        <v>62</v>
      </c>
      <c r="G43" s="13" t="s">
        <v>63</v>
      </c>
      <c r="H43" s="13" t="s">
        <v>64</v>
      </c>
      <c r="I43" s="13" t="s">
        <v>65</v>
      </c>
      <c r="J43" s="13" t="s">
        <v>66</v>
      </c>
    </row>
    <row r="44" spans="1:10" ht="15.75" x14ac:dyDescent="0.25">
      <c r="A44" s="8"/>
      <c r="B44" s="9"/>
      <c r="C44" s="10"/>
      <c r="D44" s="11" t="s">
        <v>74</v>
      </c>
      <c r="E44" s="12" t="s">
        <v>73</v>
      </c>
      <c r="F44" s="59" t="s">
        <v>72</v>
      </c>
      <c r="G44" s="13" t="s">
        <v>67</v>
      </c>
      <c r="H44" s="13" t="s">
        <v>69</v>
      </c>
      <c r="I44" s="13" t="s">
        <v>70</v>
      </c>
      <c r="J44" s="13" t="s">
        <v>71</v>
      </c>
    </row>
    <row r="45" spans="1:10" ht="15.75" x14ac:dyDescent="0.25">
      <c r="A45" s="8"/>
      <c r="B45" s="14"/>
      <c r="C45" s="15"/>
      <c r="D45" s="42" t="s">
        <v>16</v>
      </c>
      <c r="E45" s="43"/>
      <c r="F45" s="65" t="s">
        <v>29</v>
      </c>
      <c r="G45" s="44" t="s">
        <v>68</v>
      </c>
      <c r="H45" s="44"/>
      <c r="I45" s="44"/>
      <c r="J45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2023-09-22T07:24:18Z</dcterms:modified>
</cp:coreProperties>
</file>