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 по 6 октября 2023\"/>
    </mc:Choice>
  </mc:AlternateContent>
  <xr:revisionPtr revIDLastSave="0" documentId="13_ncr:1_{5BBC1F58-37DE-412F-8747-E96597658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I40" i="1"/>
  <c r="H41" i="1"/>
  <c r="I41" i="1"/>
  <c r="D40" i="1"/>
  <c r="G31" i="1"/>
  <c r="G32" i="1"/>
  <c r="G33" i="1"/>
  <c r="G34" i="1"/>
  <c r="G35" i="1"/>
  <c r="G36" i="1"/>
  <c r="G37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C31" i="1"/>
  <c r="C35" i="1"/>
  <c r="D31" i="1"/>
  <c r="E31" i="1"/>
  <c r="D32" i="1"/>
  <c r="E32" i="1"/>
  <c r="D33" i="1"/>
  <c r="E33" i="1"/>
  <c r="D34" i="1"/>
  <c r="E34" i="1"/>
  <c r="D35" i="1"/>
  <c r="E35" i="1"/>
  <c r="D36" i="1"/>
  <c r="E36" i="1"/>
  <c r="C22" i="1"/>
  <c r="C23" i="1"/>
  <c r="C32" i="1" s="1"/>
  <c r="C24" i="1"/>
  <c r="C33" i="1" s="1"/>
  <c r="C25" i="1"/>
  <c r="C34" i="1" s="1"/>
  <c r="C26" i="1"/>
  <c r="C27" i="1"/>
  <c r="C36" i="1" s="1"/>
  <c r="C28" i="1"/>
  <c r="G22" i="1"/>
  <c r="G23" i="1"/>
  <c r="G24" i="1"/>
  <c r="G25" i="1"/>
  <c r="G26" i="1"/>
  <c r="G27" i="1"/>
  <c r="G28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D22" i="1"/>
  <c r="E22" i="1"/>
  <c r="D23" i="1"/>
  <c r="E23" i="1"/>
  <c r="D24" i="1"/>
  <c r="E24" i="1"/>
  <c r="D25" i="1"/>
  <c r="E25" i="1"/>
  <c r="D26" i="1"/>
  <c r="E26" i="1"/>
  <c r="D27" i="1"/>
  <c r="E27" i="1"/>
  <c r="C5" i="1"/>
  <c r="C6" i="1"/>
  <c r="C7" i="1"/>
  <c r="C8" i="1"/>
  <c r="C9" i="1"/>
  <c r="C10" i="1"/>
  <c r="C14" i="1"/>
  <c r="C15" i="1"/>
  <c r="C16" i="1"/>
  <c r="C17" i="1"/>
  <c r="C18" i="1"/>
  <c r="C19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4" i="1"/>
  <c r="E14" i="1"/>
  <c r="D15" i="1"/>
  <c r="E15" i="1"/>
  <c r="D16" i="1"/>
  <c r="E16" i="1"/>
  <c r="D17" i="1"/>
  <c r="E17" i="1"/>
  <c r="D18" i="1"/>
  <c r="E18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<sst xmlns="http://schemas.openxmlformats.org/spreadsheetml/2006/main" count="86" uniqueCount="70">
  <si>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</si>
  <si>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</si>
  <si>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</si>
  <si>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</si>
  <si>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</si>
  <si>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</si>
  <si>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</si>
  <si>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</si>
  <si>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</si>
  <si>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</si>
  <si>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</si>
  <si>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</si>
  <si>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</si>
  <si>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</si>
  <si>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</si>
  <si>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</si>
  <si>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</si>
  <si>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</si>
  <si>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</si>
  <si>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</si>
  <si>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</si>
  <si>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</si>
  <si>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</si>
  <si>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</si>
  <si>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</si>
  <si>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</si>
  <si>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</si>
  <si>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2,67</t>
  </si>
  <si>
    <t>60,00</t>
  </si>
  <si>
    <t>30,00</t>
  </si>
  <si>
    <t>1,99</t>
  </si>
  <si>
    <t>19,00</t>
  </si>
  <si>
    <t>510</t>
  </si>
  <si>
    <t>39,73</t>
  </si>
  <si>
    <t>9,80</t>
  </si>
  <si>
    <t>3,78</t>
  </si>
  <si>
    <t>1,69</t>
  </si>
  <si>
    <t>41,82</t>
  </si>
  <si>
    <t>12,41</t>
  </si>
  <si>
    <t>557</t>
  </si>
  <si>
    <t>791</t>
  </si>
  <si>
    <t>19,28</t>
  </si>
  <si>
    <t>22,22</t>
  </si>
  <si>
    <t>53,65</t>
  </si>
  <si>
    <t>5,56</t>
  </si>
  <si>
    <t>1,62</t>
  </si>
  <si>
    <t>32,14</t>
  </si>
  <si>
    <t>23,18</t>
  </si>
  <si>
    <t>6,67</t>
  </si>
  <si>
    <t>907</t>
  </si>
  <si>
    <t>90</t>
  </si>
  <si>
    <t>28,92</t>
  </si>
  <si>
    <t>12,08</t>
  </si>
  <si>
    <t>мармелад желейный в инд упаковке</t>
  </si>
  <si>
    <t>180/18</t>
  </si>
  <si>
    <t>Чай с медом (чай, мед)</t>
  </si>
  <si>
    <t>30</t>
  </si>
  <si>
    <t>252,24</t>
  </si>
  <si>
    <t>53,14</t>
  </si>
  <si>
    <t>127,20</t>
  </si>
  <si>
    <t>432,58</t>
  </si>
  <si>
    <t>318</t>
  </si>
  <si>
    <t>0,04</t>
  </si>
  <si>
    <t>0</t>
  </si>
  <si>
    <t>31,76</t>
  </si>
  <si>
    <t>13,15</t>
  </si>
  <si>
    <t>23,37</t>
  </si>
  <si>
    <t>8,76</t>
  </si>
  <si>
    <t>13,83</t>
  </si>
  <si>
    <t>68,28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</si>
</sst>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61">
          <cell r="B161" t="str">
            <v>Котлета Мечта с маслом  (минтай, свинина, хлеб пш, молоко, лук репч., сухари панир., масло растит., масло сл..) 90/7</v>
          </cell>
          <cell r="C161">
            <v>97</v>
          </cell>
          <cell r="D161">
            <v>14.5</v>
          </cell>
          <cell r="E161">
            <v>11.53</v>
          </cell>
          <cell r="F161">
            <v>8.6</v>
          </cell>
          <cell r="G161">
            <v>177.15</v>
          </cell>
          <cell r="H161">
            <v>1061</v>
          </cell>
        </row>
        <row r="162">
          <cell r="B162" t="str">
            <v>Рис розовый (рис, вода, масло сл., томат, соль йодир.)</v>
          </cell>
          <cell r="C162">
            <v>150</v>
          </cell>
          <cell r="D162">
            <v>3.56</v>
          </cell>
          <cell r="E162">
            <v>3.99</v>
          </cell>
          <cell r="F162">
            <v>31.67</v>
          </cell>
          <cell r="G162">
            <v>142.81</v>
          </cell>
          <cell r="H162">
            <v>297</v>
          </cell>
        </row>
        <row r="163">
          <cell r="B163" t="str">
            <v>Компот из смеси сухофруктов с вит С (смесь сухофруктов, сахар, лимон.кислота,  аскорб. кислота)</v>
          </cell>
          <cell r="C163">
            <v>200</v>
          </cell>
          <cell r="D163">
            <v>0.56999999999999995</v>
          </cell>
          <cell r="E163">
            <v>0</v>
          </cell>
          <cell r="F163">
            <v>19.55</v>
          </cell>
          <cell r="G163">
            <v>80.48</v>
          </cell>
          <cell r="H163">
            <v>611</v>
          </cell>
        </row>
        <row r="164">
          <cell r="B164" t="str">
            <v>Хлеб пшеничный йодированный</v>
          </cell>
          <cell r="C164">
            <v>23</v>
          </cell>
          <cell r="D164">
            <v>1.73</v>
          </cell>
          <cell r="E164">
            <v>0.23</v>
          </cell>
          <cell r="F164">
            <v>11.73</v>
          </cell>
          <cell r="G164">
            <v>55.89</v>
          </cell>
          <cell r="H164" t="str">
            <v>-</v>
          </cell>
        </row>
        <row r="165">
          <cell r="B165" t="str">
            <v xml:space="preserve">Гематоген  </v>
          </cell>
          <cell r="C165" t="str">
            <v>1/40</v>
          </cell>
          <cell r="D165">
            <v>2.6</v>
          </cell>
          <cell r="E165">
            <v>1.6</v>
          </cell>
          <cell r="F165">
            <v>32.799999999999997</v>
          </cell>
          <cell r="G165">
            <v>156</v>
          </cell>
          <cell r="H165" t="str">
            <v>-</v>
          </cell>
        </row>
        <row r="166">
          <cell r="D166">
            <v>8.4599999999999991</v>
          </cell>
          <cell r="E166">
            <v>5.82</v>
          </cell>
          <cell r="F166">
            <v>95.75</v>
          </cell>
          <cell r="G166">
            <v>612.33000000000004</v>
          </cell>
        </row>
        <row r="168">
          <cell r="B168" t="str">
            <v>Котлета Мечта с маслом  (минтай, свинина, хлеб пш, молоко, лук репч., сухари панир., масло растит., масло сл..) 90/10</v>
          </cell>
          <cell r="C168">
            <v>100</v>
          </cell>
          <cell r="D168">
            <v>14.5</v>
          </cell>
          <cell r="E168">
            <v>11.53</v>
          </cell>
          <cell r="F168">
            <v>8.6</v>
          </cell>
          <cell r="G168">
            <v>194.18</v>
          </cell>
        </row>
        <row r="169">
          <cell r="B169" t="str">
            <v>Рис розовый (рис, вода, масло сл., томат, соль йодир.)</v>
          </cell>
          <cell r="C169">
            <v>190</v>
          </cell>
          <cell r="D169">
            <v>4.33</v>
          </cell>
          <cell r="E169">
            <v>5.74</v>
          </cell>
          <cell r="F169">
            <v>43.73</v>
          </cell>
          <cell r="G169">
            <v>209.88</v>
          </cell>
        </row>
        <row r="170">
          <cell r="B170" t="str">
            <v>Компот из смеси сухофруктов с вит С (смесь сухофруктов, сахар, лимон.кислота,  аскорб. кислота)</v>
          </cell>
          <cell r="C170">
            <v>200</v>
          </cell>
          <cell r="D170">
            <v>0.56999999999999995</v>
          </cell>
          <cell r="E170">
            <v>0</v>
          </cell>
          <cell r="F170">
            <v>19.55</v>
          </cell>
          <cell r="G170">
            <v>80.48</v>
          </cell>
        </row>
        <row r="171">
          <cell r="B171" t="str">
            <v>Хлеб пшеничный йодированный</v>
          </cell>
          <cell r="C171">
            <v>27</v>
          </cell>
          <cell r="D171">
            <v>2.0299999999999998</v>
          </cell>
          <cell r="E171">
            <v>0.27</v>
          </cell>
          <cell r="F171">
            <v>13.77</v>
          </cell>
          <cell r="G171">
            <v>65.61</v>
          </cell>
        </row>
        <row r="172">
          <cell r="B172" t="str">
            <v xml:space="preserve">Гематоген  </v>
          </cell>
          <cell r="C172" t="str">
            <v>1/40</v>
          </cell>
          <cell r="D172">
            <v>2.6</v>
          </cell>
          <cell r="E172">
            <v>1.6</v>
          </cell>
          <cell r="F172">
            <v>32.799999999999997</v>
          </cell>
          <cell r="G172">
            <v>156</v>
          </cell>
        </row>
        <row r="173">
          <cell r="D173">
            <v>9.5299999999999994</v>
          </cell>
          <cell r="E173">
            <v>7.6099999999999994</v>
          </cell>
          <cell r="F173">
            <v>109.85</v>
          </cell>
          <cell r="G173">
            <v>706.15</v>
          </cell>
        </row>
        <row r="175">
          <cell r="B175" t="str">
            <v>Закуска порционная (помидоры свежие)</v>
          </cell>
          <cell r="C175">
            <v>60</v>
          </cell>
          <cell r="D175">
            <v>0.66</v>
          </cell>
          <cell r="E175">
            <v>0.12</v>
          </cell>
          <cell r="F175">
            <v>2.2799999999999998</v>
          </cell>
          <cell r="G175">
            <v>12.84</v>
          </cell>
          <cell r="H175">
            <v>982</v>
          </cell>
        </row>
        <row r="176">
          <cell r="B176" t="str">
            <v>Солянка Детская с гренками (говядина, ветчина, картофель, лук репч., морковь, огурцы соленые, томат, масло подсолн., соль йодир., томат. паста, гренки)</v>
          </cell>
          <cell r="C176" t="str">
            <v>20/200/15</v>
          </cell>
          <cell r="D176">
            <v>6.77</v>
          </cell>
          <cell r="E176">
            <v>5.28</v>
          </cell>
          <cell r="F176">
            <v>10.86</v>
          </cell>
          <cell r="G176">
            <v>118.03</v>
          </cell>
          <cell r="H176">
            <v>996</v>
          </cell>
        </row>
        <row r="177">
          <cell r="B177" t="str">
            <v>Гуляш мясной (говядина, лук репч., томат паста, масло раст., мука ,соль йод.) 50/70</v>
          </cell>
          <cell r="C177">
            <v>120</v>
          </cell>
          <cell r="D177">
            <v>14.04</v>
          </cell>
          <cell r="E177">
            <v>14.97</v>
          </cell>
          <cell r="F177">
            <v>4.3099999999999996</v>
          </cell>
          <cell r="G177">
            <v>208.12</v>
          </cell>
          <cell r="H177">
            <v>550</v>
          </cell>
        </row>
        <row r="178">
          <cell r="B178" t="str">
            <v>Перловка отварная (крупа перловая, масло слив., соль йодир.)</v>
          </cell>
          <cell r="C178">
            <v>150</v>
          </cell>
          <cell r="D178">
            <v>5.13</v>
          </cell>
          <cell r="E178">
            <v>4.59</v>
          </cell>
          <cell r="F178">
            <v>35.479999999999997</v>
          </cell>
          <cell r="G178">
            <v>203.74</v>
          </cell>
          <cell r="H178">
            <v>585</v>
          </cell>
        </row>
        <row r="179">
          <cell r="B179" t="str">
            <v>Чай с лимоном (чай, сахар, лимон)</v>
          </cell>
          <cell r="C179" t="str">
            <v>200/4</v>
          </cell>
          <cell r="D179">
            <v>0.04</v>
          </cell>
          <cell r="E179">
            <v>0</v>
          </cell>
          <cell r="F179">
            <v>9.19</v>
          </cell>
          <cell r="G179">
            <v>36.92</v>
          </cell>
          <cell r="H179">
            <v>431</v>
          </cell>
        </row>
        <row r="180">
          <cell r="B180" t="str">
            <v>Хлеб пшеничный йодированный</v>
          </cell>
          <cell r="C180">
            <v>22</v>
          </cell>
          <cell r="D180">
            <v>2.25</v>
          </cell>
          <cell r="E180">
            <v>0.3</v>
          </cell>
          <cell r="F180">
            <v>15.3</v>
          </cell>
          <cell r="G180">
            <v>72.900000000000006</v>
          </cell>
          <cell r="H180" t="str">
            <v>-</v>
          </cell>
        </row>
        <row r="181">
          <cell r="D181">
            <v>28.889999999999997</v>
          </cell>
          <cell r="E181">
            <v>25.26</v>
          </cell>
          <cell r="F181">
            <v>77.419999999999987</v>
          </cell>
          <cell r="G181">
            <v>652.54999999999995</v>
          </cell>
        </row>
        <row r="183">
          <cell r="B183" t="str">
            <v>Закуска порционная (помидоры свежие)</v>
          </cell>
          <cell r="C183">
            <v>100</v>
          </cell>
          <cell r="D183">
            <v>1.1000000000000001</v>
          </cell>
          <cell r="E183">
            <v>0.2</v>
          </cell>
          <cell r="F183">
            <v>3.8</v>
          </cell>
          <cell r="G183">
            <v>21.4</v>
          </cell>
        </row>
        <row r="184">
          <cell r="B184" t="str">
            <v>Солянка Детская с гренками (говядина, ветчина, картофель, лук репч., морковь, огурцы соленые, томат, масло подсолн., соль йодир., томат. паста, гренки)</v>
          </cell>
          <cell r="C184" t="str">
            <v>20/250/10</v>
          </cell>
          <cell r="D184">
            <v>8.24</v>
          </cell>
          <cell r="E184">
            <v>6.43</v>
          </cell>
          <cell r="F184">
            <v>14.22</v>
          </cell>
          <cell r="G184">
            <v>183.69</v>
          </cell>
        </row>
        <row r="185">
          <cell r="B185" t="str">
            <v>Гуляш мясной (говядина, лук репч., томат паста, масло раст., мука, соль йод.) 50/70</v>
          </cell>
          <cell r="C185">
            <v>120</v>
          </cell>
          <cell r="D185">
            <v>14.04</v>
          </cell>
          <cell r="E185">
            <v>14.97</v>
          </cell>
          <cell r="F185">
            <v>4.3099999999999996</v>
          </cell>
          <cell r="G185">
            <v>228.12</v>
          </cell>
        </row>
        <row r="186">
          <cell r="B186" t="str">
            <v>Перловка отварная (крупа перловая, масло слив., соль йодир.)</v>
          </cell>
          <cell r="C186">
            <v>180</v>
          </cell>
          <cell r="D186">
            <v>5.42</v>
          </cell>
          <cell r="E186">
            <v>4.95</v>
          </cell>
          <cell r="F186">
            <v>37.450000000000003</v>
          </cell>
          <cell r="G186">
            <v>235.06</v>
          </cell>
        </row>
        <row r="187">
          <cell r="B187" t="str">
            <v>Чай с лимоном (чай, сахар, лимон)</v>
          </cell>
          <cell r="C187" t="str">
            <v>200/4</v>
          </cell>
          <cell r="D187">
            <v>0.04</v>
          </cell>
          <cell r="E187">
            <v>0</v>
          </cell>
          <cell r="F187">
            <v>9.19</v>
          </cell>
          <cell r="G187">
            <v>36.92</v>
          </cell>
        </row>
        <row r="188">
          <cell r="B188" t="str">
            <v>Хлеб пшеничный йодированный</v>
          </cell>
          <cell r="C188">
            <v>23</v>
          </cell>
          <cell r="D188">
            <v>1.73</v>
          </cell>
          <cell r="E188">
            <v>0.23</v>
          </cell>
          <cell r="F188">
            <v>15.3</v>
          </cell>
          <cell r="G188">
            <v>72.900000000000006</v>
          </cell>
        </row>
        <row r="189">
          <cell r="D189">
            <v>30.569999999999997</v>
          </cell>
          <cell r="E189">
            <v>26.78</v>
          </cell>
          <cell r="F189">
            <v>84.27</v>
          </cell>
          <cell r="G189">
            <v>778.08999999999992</v>
          </cell>
        </row>
        <row r="190">
          <cell r="B190" t="str">
            <v>Пицца с ветчиной и сыром  (мука, сахар-песок, кефир, масло подсол., дрожжи, соль йод., ветчина, сыр Российский, помидор, сметана, томат.паста, кунжут)</v>
          </cell>
          <cell r="D190">
            <v>7.63</v>
          </cell>
          <cell r="E190">
            <v>12.29</v>
          </cell>
        </row>
        <row r="191">
          <cell r="D191">
            <v>0</v>
          </cell>
          <cell r="E19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tabSelected="1" topLeftCell="A22" workbookViewId="0">
      <selection activeCell="C41" sqref="C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5"/>
      <c r="G1" s="1"/>
      <c r="H1" s="1"/>
      <c r="I1" s="1" t="s">
        <v>1</v>
      </c>
      <c r="J1" s="2">
        <v>45205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21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[1]Лист1!H161</f>
        <v>1061</v>
      </c>
      <c r="D5" s="46" t="str">
        <f>[1]Лист1!B168</f>
        <v>Котлета Мечта с маслом  (минтай, свинина, хлеб пш, молоко, лук репч., сухари панир., масло растит., масло сл..) 90/10</v>
      </c>
      <c r="E5" s="12">
        <f>[1]Лист1!C168</f>
        <v>100</v>
      </c>
      <c r="F5" s="59" t="s">
        <v>37</v>
      </c>
      <c r="G5" s="13">
        <f>[1]Лист1!G168</f>
        <v>194.18</v>
      </c>
      <c r="H5" s="13">
        <f>[1]Лист1!D168</f>
        <v>14.5</v>
      </c>
      <c r="I5" s="13">
        <f>[1]Лист1!E168</f>
        <v>11.53</v>
      </c>
      <c r="J5" s="17">
        <f>[1]Лист1!F168</f>
        <v>8.6</v>
      </c>
    </row>
    <row r="6" spans="1:10" ht="15.75" x14ac:dyDescent="0.25">
      <c r="A6" s="8"/>
      <c r="B6" s="14"/>
      <c r="C6" s="17">
        <f>[1]Лист1!H162</f>
        <v>297</v>
      </c>
      <c r="D6" s="30" t="str">
        <f>[1]Лист1!B169</f>
        <v>Рис розовый (рис, вода, масло сл., томат, соль йодир.)</v>
      </c>
      <c r="E6" s="16">
        <f>[1]Лист1!C169</f>
        <v>190</v>
      </c>
      <c r="F6" s="55" t="s">
        <v>38</v>
      </c>
      <c r="G6" s="17">
        <f>[1]Лист1!G169</f>
        <v>209.88</v>
      </c>
      <c r="H6" s="17">
        <f>[1]Лист1!D169</f>
        <v>4.33</v>
      </c>
      <c r="I6" s="17">
        <f>[1]Лист1!E169</f>
        <v>5.74</v>
      </c>
      <c r="J6" s="17">
        <f>[1]Лист1!F169</f>
        <v>43.73</v>
      </c>
    </row>
    <row r="7" spans="1:10" ht="15.75" x14ac:dyDescent="0.25">
      <c r="A7" s="8"/>
      <c r="B7" s="14"/>
      <c r="C7" s="17">
        <f>[1]Лист1!H163</f>
        <v>611</v>
      </c>
      <c r="D7" s="31" t="str">
        <f>[1]Лист1!B170</f>
        <v>Компот из смеси сухофруктов с вит С (смесь сухофруктов, сахар, лимон.кислота,  аскорб. кислота)</v>
      </c>
      <c r="E7" s="16">
        <f>[1]Лист1!C170</f>
        <v>200</v>
      </c>
      <c r="F7" s="55" t="s">
        <v>35</v>
      </c>
      <c r="G7" s="17">
        <f>[1]Лист1!G170</f>
        <v>80.48</v>
      </c>
      <c r="H7" s="17">
        <f>[1]Лист1!D170</f>
        <v>0.56999999999999995</v>
      </c>
      <c r="I7" s="17">
        <f>[1]Лист1!E170</f>
        <v>0</v>
      </c>
      <c r="J7" s="17">
        <f>[1]Лист1!F170</f>
        <v>19.55</v>
      </c>
    </row>
    <row r="8" spans="1:10" ht="15.75" x14ac:dyDescent="0.25">
      <c r="A8" s="8"/>
      <c r="B8" s="14"/>
      <c r="C8" s="17" t="str">
        <f>[1]Лист1!H164</f>
        <v>-</v>
      </c>
      <c r="D8" s="31" t="str">
        <f>[1]Лист1!B171</f>
        <v>Хлеб пшеничный йодированный</v>
      </c>
      <c r="E8" s="16">
        <f>[1]Лист1!C171</f>
        <v>27</v>
      </c>
      <c r="F8" s="55" t="s">
        <v>30</v>
      </c>
      <c r="G8" s="17">
        <f>[1]Лист1!G171</f>
        <v>65.61</v>
      </c>
      <c r="H8" s="17">
        <f>[1]Лист1!D171</f>
        <v>2.0299999999999998</v>
      </c>
      <c r="I8" s="17">
        <f>[1]Лист1!E171</f>
        <v>0.27</v>
      </c>
      <c r="J8" s="17">
        <f>[1]Лист1!F171</f>
        <v>13.77</v>
      </c>
    </row>
    <row r="9" spans="1:10" ht="15.75" x14ac:dyDescent="0.25">
      <c r="A9" s="8"/>
      <c r="B9" s="61"/>
      <c r="C9" s="62" t="str">
        <f>[1]Лист1!H165</f>
        <v>-</v>
      </c>
      <c r="D9" s="31" t="str">
        <f>[1]Лист1!B172</f>
        <v xml:space="preserve">Гематоген  </v>
      </c>
      <c r="E9" s="18" t="str">
        <f>[1]Лист1!C172</f>
        <v>1/40</v>
      </c>
      <c r="F9" s="55" t="s">
        <v>29</v>
      </c>
      <c r="G9" s="19">
        <f>[1]Лист1!G172</f>
        <v>156</v>
      </c>
      <c r="H9" s="19">
        <f>[1]Лист1!D172</f>
        <v>2.6</v>
      </c>
      <c r="I9" s="19">
        <f>[1]Лист1!E172</f>
        <v>1.6</v>
      </c>
      <c r="J9" s="19">
        <f>[1]Лист1!F172</f>
        <v>32.799999999999997</v>
      </c>
    </row>
    <row r="10" spans="1:10" ht="15.75" x14ac:dyDescent="0.25">
      <c r="A10" s="8"/>
      <c r="B10" s="61"/>
      <c r="C10" s="55">
        <f>[1]Лист1!H166</f>
        <v>0</v>
      </c>
      <c r="D10" s="20" t="s">
        <v>16</v>
      </c>
      <c r="E10" s="22" t="s">
        <v>39</v>
      </c>
      <c r="F10" s="22" t="s">
        <v>26</v>
      </c>
      <c r="G10" s="22">
        <f>[1]Лист1!G173</f>
        <v>706.15</v>
      </c>
      <c r="H10" s="22">
        <f>[1]Лист1!D173</f>
        <v>9.5299999999999994</v>
      </c>
      <c r="I10" s="22">
        <f>[1]Лист1!E173</f>
        <v>7.6099999999999994</v>
      </c>
      <c r="J10" s="22">
        <f>[1]Лист1!F173</f>
        <v>109.85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26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3"/>
      <c r="C13" s="26"/>
      <c r="D13" s="29" t="s">
        <v>20</v>
      </c>
      <c r="E13" s="27"/>
      <c r="F13" s="27"/>
      <c r="G13" s="27"/>
      <c r="H13" s="64"/>
      <c r="I13" s="64"/>
      <c r="J13" s="53"/>
    </row>
    <row r="14" spans="1:10" ht="15.75" x14ac:dyDescent="0.25">
      <c r="A14" s="8"/>
      <c r="B14" s="26"/>
      <c r="C14" s="55">
        <f>[1]Лист1!H161</f>
        <v>1061</v>
      </c>
      <c r="D14" s="66" t="str">
        <f>[1]Лист1!B161</f>
        <v>Котлета Мечта с маслом  (минтай, свинина, хлеб пш, молоко, лук репч., сухари панир., масло растит., масло сл..) 90/7</v>
      </c>
      <c r="E14" s="27">
        <f>[1]Лист1!C161</f>
        <v>97</v>
      </c>
      <c r="F14" s="27" t="s">
        <v>33</v>
      </c>
      <c r="G14" s="27">
        <f>[1]Лист1!G161</f>
        <v>177.15</v>
      </c>
      <c r="H14" s="27">
        <f>[1]Лист1!D161</f>
        <v>14.5</v>
      </c>
      <c r="I14" s="27">
        <f>[1]Лист1!E161</f>
        <v>11.53</v>
      </c>
      <c r="J14" s="53">
        <f>[1]Лист1!F161</f>
        <v>8.6</v>
      </c>
    </row>
    <row r="15" spans="1:10" ht="15.75" x14ac:dyDescent="0.25">
      <c r="A15" s="25"/>
      <c r="B15" s="61"/>
      <c r="C15" s="55">
        <f>[1]Лист1!H162</f>
        <v>297</v>
      </c>
      <c r="D15" s="30" t="str">
        <f>[1]Лист1!B162</f>
        <v>Рис розовый (рис, вода, масло сл., томат, соль йодир.)</v>
      </c>
      <c r="E15" s="67">
        <f>[1]Лист1!C162</f>
        <v>150</v>
      </c>
      <c r="F15" s="53" t="s">
        <v>34</v>
      </c>
      <c r="G15" s="53">
        <f>[1]Лист1!G162</f>
        <v>142.81</v>
      </c>
      <c r="H15" s="27">
        <f>[1]Лист1!D162</f>
        <v>3.56</v>
      </c>
      <c r="I15" s="27">
        <f>[1]Лист1!E162</f>
        <v>3.99</v>
      </c>
      <c r="J15" s="53">
        <f>[1]Лист1!F162</f>
        <v>31.67</v>
      </c>
    </row>
    <row r="16" spans="1:10" ht="15.75" x14ac:dyDescent="0.25">
      <c r="A16" s="25"/>
      <c r="B16" s="61"/>
      <c r="C16" s="50">
        <f>[1]Лист1!H163</f>
        <v>611</v>
      </c>
      <c r="D16" s="30" t="str">
        <f>[1]Лист1!B163</f>
        <v>Компот из смеси сухофруктов с вит С (смесь сухофруктов, сахар, лимон.кислота,  аскорб. кислота)</v>
      </c>
      <c r="E16" s="53">
        <f>[1]Лист1!C163</f>
        <v>200</v>
      </c>
      <c r="F16" s="53" t="s">
        <v>35</v>
      </c>
      <c r="G16" s="53">
        <f>[1]Лист1!G163</f>
        <v>80.48</v>
      </c>
      <c r="H16" s="27">
        <f>[1]Лист1!D163</f>
        <v>0.56999999999999995</v>
      </c>
      <c r="I16" s="27">
        <f>[1]Лист1!E163</f>
        <v>0</v>
      </c>
      <c r="J16" s="53">
        <f>[1]Лист1!F163</f>
        <v>19.55</v>
      </c>
    </row>
    <row r="17" spans="1:10" ht="15.75" x14ac:dyDescent="0.25">
      <c r="A17" s="25"/>
      <c r="B17" s="61"/>
      <c r="C17" s="50" t="str">
        <f>[1]Лист1!H164</f>
        <v>-</v>
      </c>
      <c r="D17" s="31" t="str">
        <f>[1]Лист1!B164</f>
        <v>Хлеб пшеничный йодированный</v>
      </c>
      <c r="E17" s="53">
        <f>[1]Лист1!C164</f>
        <v>23</v>
      </c>
      <c r="F17" s="53" t="s">
        <v>36</v>
      </c>
      <c r="G17" s="53">
        <f>[1]Лист1!G164</f>
        <v>55.89</v>
      </c>
      <c r="H17" s="27">
        <f>[1]Лист1!D164</f>
        <v>1.73</v>
      </c>
      <c r="I17" s="27">
        <f>[1]Лист1!E164</f>
        <v>0.23</v>
      </c>
      <c r="J17" s="53">
        <f>[1]Лист1!F164</f>
        <v>11.73</v>
      </c>
    </row>
    <row r="18" spans="1:10" ht="15.75" x14ac:dyDescent="0.25">
      <c r="A18" s="25"/>
      <c r="B18" s="35"/>
      <c r="C18" s="50" t="str">
        <f>[1]Лист1!H165</f>
        <v>-</v>
      </c>
      <c r="D18" s="31" t="str">
        <f>[1]Лист1!B165</f>
        <v xml:space="preserve">Гематоген  </v>
      </c>
      <c r="E18" s="53" t="str">
        <f>[1]Лист1!C165</f>
        <v>1/40</v>
      </c>
      <c r="F18" s="53" t="s">
        <v>29</v>
      </c>
      <c r="G18" s="53">
        <f>[1]Лист1!G165</f>
        <v>156</v>
      </c>
      <c r="H18" s="27">
        <f>[1]Лист1!D165</f>
        <v>2.6</v>
      </c>
      <c r="I18" s="27">
        <f>[1]Лист1!E165</f>
        <v>1.6</v>
      </c>
      <c r="J18" s="53">
        <f>[1]Лист1!F165</f>
        <v>32.799999999999997</v>
      </c>
    </row>
    <row r="19" spans="1:10" ht="16.5" thickBot="1" x14ac:dyDescent="0.3">
      <c r="A19" s="25"/>
      <c r="B19" s="63"/>
      <c r="C19" s="26">
        <f>[1]Лист1!H166</f>
        <v>0</v>
      </c>
      <c r="D19" s="28" t="s">
        <v>16</v>
      </c>
      <c r="E19" s="54" t="s">
        <v>32</v>
      </c>
      <c r="F19" s="54" t="s">
        <v>18</v>
      </c>
      <c r="G19" s="54">
        <f>[1]Лист1!G166</f>
        <v>612.33000000000004</v>
      </c>
      <c r="H19" s="45">
        <f>[1]Лист1!D166</f>
        <v>8.4599999999999991</v>
      </c>
      <c r="I19" s="45">
        <f>[1]Лист1!E166</f>
        <v>5.82</v>
      </c>
      <c r="J19" s="54">
        <f>[1]Лист1!F166</f>
        <v>95.75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22</v>
      </c>
      <c r="E21" s="53"/>
      <c r="F21" s="53"/>
      <c r="G21" s="53"/>
      <c r="H21" s="27"/>
      <c r="I21" s="27"/>
      <c r="J21" s="53"/>
    </row>
    <row r="22" spans="1:10" ht="15.75" x14ac:dyDescent="0.25">
      <c r="A22" s="25"/>
      <c r="B22" s="61"/>
      <c r="C22" s="26">
        <f>[1]Лист1!H175</f>
        <v>982</v>
      </c>
      <c r="D22" s="30" t="str">
        <f>[1]Лист1!B175</f>
        <v>Закуска порционная (помидоры свежие)</v>
      </c>
      <c r="E22" s="53">
        <f>[1]Лист1!C175</f>
        <v>60</v>
      </c>
      <c r="F22" s="53" t="s">
        <v>41</v>
      </c>
      <c r="G22" s="53">
        <f>[1]Лист1!G175</f>
        <v>12.84</v>
      </c>
      <c r="H22" s="27">
        <f>[1]Лист1!D175</f>
        <v>0.66</v>
      </c>
      <c r="I22" s="27">
        <f>[1]Лист1!E175</f>
        <v>0.12</v>
      </c>
      <c r="J22" s="53">
        <f>[1]Лист1!F175</f>
        <v>2.2799999999999998</v>
      </c>
    </row>
    <row r="23" spans="1:10" ht="15.75" x14ac:dyDescent="0.25">
      <c r="A23" s="25"/>
      <c r="B23" s="35"/>
      <c r="C23" s="26">
        <f>[1]Лист1!H176</f>
        <v>996</v>
      </c>
      <c r="D23" s="30" t="str">
        <f>[1]Лист1!B176</f>
        <v>Солянка Детская с гренками (говядина, ветчина, картофель, лук репч., морковь, огурцы соленые, томат, масло подсолн., соль йодир., томат. паста, гренки)</v>
      </c>
      <c r="E23" s="53" t="str">
        <f>[1]Лист1!C176</f>
        <v>20/200/15</v>
      </c>
      <c r="F23" s="53" t="s">
        <v>42</v>
      </c>
      <c r="G23" s="53">
        <f>[1]Лист1!G176</f>
        <v>118.03</v>
      </c>
      <c r="H23" s="27">
        <f>[1]Лист1!D176</f>
        <v>6.77</v>
      </c>
      <c r="I23" s="27">
        <f>[1]Лист1!E176</f>
        <v>5.28</v>
      </c>
      <c r="J23" s="53">
        <f>[1]Лист1!F176</f>
        <v>10.86</v>
      </c>
    </row>
    <row r="24" spans="1:10" ht="15.75" x14ac:dyDescent="0.25">
      <c r="A24" s="25"/>
      <c r="B24" s="26"/>
      <c r="C24" s="26">
        <f>[1]Лист1!H177</f>
        <v>550</v>
      </c>
      <c r="D24" s="15" t="str">
        <f>[1]Лист1!B177</f>
        <v>Гуляш мясной (говядина, лук репч., томат паста, масло раст., мука ,соль йод.) 50/70</v>
      </c>
      <c r="E24" s="53">
        <f>[1]Лист1!C177</f>
        <v>120</v>
      </c>
      <c r="F24" s="53" t="s">
        <v>43</v>
      </c>
      <c r="G24" s="53">
        <f>[1]Лист1!G177</f>
        <v>208.12</v>
      </c>
      <c r="H24" s="27">
        <f>[1]Лист1!D177</f>
        <v>14.04</v>
      </c>
      <c r="I24" s="27">
        <f>[1]Лист1!E177</f>
        <v>14.97</v>
      </c>
      <c r="J24" s="53">
        <f>[1]Лист1!F177</f>
        <v>4.3099999999999996</v>
      </c>
    </row>
    <row r="25" spans="1:10" ht="16.5" thickBot="1" x14ac:dyDescent="0.3">
      <c r="A25" s="25"/>
      <c r="B25" s="63"/>
      <c r="C25" s="26">
        <f>[1]Лист1!H178</f>
        <v>585</v>
      </c>
      <c r="D25" s="31" t="str">
        <f>[1]Лист1!B178</f>
        <v>Перловка отварная (крупа перловая, масло слив., соль йодир.)</v>
      </c>
      <c r="E25" s="53">
        <f>[1]Лист1!C178</f>
        <v>150</v>
      </c>
      <c r="F25" s="53" t="s">
        <v>44</v>
      </c>
      <c r="G25" s="53">
        <f>[1]Лист1!G178</f>
        <v>203.74</v>
      </c>
      <c r="H25" s="27">
        <f>[1]Лист1!D178</f>
        <v>5.13</v>
      </c>
      <c r="I25" s="27">
        <f>[1]Лист1!E178</f>
        <v>4.59</v>
      </c>
      <c r="J25" s="53">
        <f>[1]Лист1!F178</f>
        <v>35.479999999999997</v>
      </c>
    </row>
    <row r="26" spans="1:10" ht="15.75" x14ac:dyDescent="0.25">
      <c r="A26" s="25"/>
      <c r="B26" s="61"/>
      <c r="C26" s="26">
        <f>[1]Лист1!H179</f>
        <v>431</v>
      </c>
      <c r="D26" s="31" t="str">
        <f>[1]Лист1!B179</f>
        <v>Чай с лимоном (чай, сахар, лимон)</v>
      </c>
      <c r="E26" s="53" t="str">
        <f>[1]Лист1!C179</f>
        <v>200/4</v>
      </c>
      <c r="F26" s="53" t="s">
        <v>27</v>
      </c>
      <c r="G26" s="53">
        <f>[1]Лист1!G179</f>
        <v>36.92</v>
      </c>
      <c r="H26" s="27">
        <f>[1]Лист1!D179</f>
        <v>0.04</v>
      </c>
      <c r="I26" s="27">
        <f>[1]Лист1!E179</f>
        <v>0</v>
      </c>
      <c r="J26" s="53">
        <f>[1]Лист1!F179</f>
        <v>9.19</v>
      </c>
    </row>
    <row r="27" spans="1:10" ht="15.75" x14ac:dyDescent="0.25">
      <c r="A27" s="25"/>
      <c r="B27" s="61"/>
      <c r="C27" s="26" t="str">
        <f>[1]Лист1!H180</f>
        <v>-</v>
      </c>
      <c r="D27" s="31" t="str">
        <f>[1]Лист1!B180</f>
        <v>Хлеб пшеничный йодированный</v>
      </c>
      <c r="E27" s="53">
        <f>[1]Лист1!C180</f>
        <v>22</v>
      </c>
      <c r="F27" s="53" t="s">
        <v>45</v>
      </c>
      <c r="G27" s="53">
        <f>[1]Лист1!G180</f>
        <v>72.900000000000006</v>
      </c>
      <c r="H27" s="27">
        <f>[1]Лист1!D180</f>
        <v>2.25</v>
      </c>
      <c r="I27" s="27">
        <f>[1]Лист1!E180</f>
        <v>0.3</v>
      </c>
      <c r="J27" s="53">
        <f>[1]Лист1!F180</f>
        <v>15.3</v>
      </c>
    </row>
    <row r="28" spans="1:10" ht="15.75" x14ac:dyDescent="0.25">
      <c r="A28" s="25"/>
      <c r="B28" s="35"/>
      <c r="C28" s="26">
        <f>[1]Лист1!H181</f>
        <v>0</v>
      </c>
      <c r="D28" s="32" t="s">
        <v>16</v>
      </c>
      <c r="E28" s="54" t="s">
        <v>40</v>
      </c>
      <c r="F28" s="54" t="s">
        <v>25</v>
      </c>
      <c r="G28" s="54">
        <f>[1]Лист1!G181</f>
        <v>652.54999999999995</v>
      </c>
      <c r="H28" s="45">
        <f>[1]Лист1!D181</f>
        <v>28.889999999999997</v>
      </c>
      <c r="I28" s="45">
        <f>[1]Лист1!E181</f>
        <v>25.26</v>
      </c>
      <c r="J28" s="54">
        <f>[1]Лист1!F181</f>
        <v>77.419999999999987</v>
      </c>
    </row>
    <row r="29" spans="1:10" ht="16.5" thickBot="1" x14ac:dyDescent="0.3">
      <c r="A29" s="25"/>
      <c r="B29" s="26"/>
      <c r="C29" s="26"/>
      <c r="D29" s="33" t="s">
        <v>17</v>
      </c>
      <c r="E29" s="53"/>
      <c r="F29" s="54" t="s">
        <v>25</v>
      </c>
      <c r="G29" s="53"/>
      <c r="H29" s="27"/>
      <c r="I29" s="27"/>
      <c r="J29" s="53"/>
    </row>
    <row r="30" spans="1:10" ht="16.5" thickBot="1" x14ac:dyDescent="0.3">
      <c r="A30" s="25"/>
      <c r="B30" s="63"/>
      <c r="C30" s="26"/>
      <c r="D30" s="29" t="s">
        <v>23</v>
      </c>
      <c r="E30" s="53"/>
      <c r="F30" s="53"/>
      <c r="G30" s="53"/>
      <c r="H30" s="27"/>
      <c r="I30" s="27"/>
      <c r="J30" s="53"/>
    </row>
    <row r="31" spans="1:10" ht="15.75" x14ac:dyDescent="0.25">
      <c r="A31" s="8" t="s">
        <v>11</v>
      </c>
      <c r="B31" s="61"/>
      <c r="C31" s="15">
        <f t="shared" ref="C31:C36" si="0">C22</f>
        <v>982</v>
      </c>
      <c r="D31" s="30" t="str">
        <f>[1]Лист1!B183</f>
        <v>Закуска порционная (помидоры свежие)</v>
      </c>
      <c r="E31" s="51">
        <f>[1]Лист1!C183</f>
        <v>100</v>
      </c>
      <c r="F31" s="60" t="s">
        <v>46</v>
      </c>
      <c r="G31" s="52">
        <f>[1]Лист1!G183</f>
        <v>21.4</v>
      </c>
      <c r="H31" s="19">
        <f>[1]Лист1!D183</f>
        <v>1.1000000000000001</v>
      </c>
      <c r="I31" s="19">
        <f>[1]Лист1!E183</f>
        <v>0.2</v>
      </c>
      <c r="J31" s="19">
        <f>[1]Лист1!F183</f>
        <v>3.8</v>
      </c>
    </row>
    <row r="32" spans="1:10" ht="15.75" x14ac:dyDescent="0.25">
      <c r="A32" s="8"/>
      <c r="B32" s="14"/>
      <c r="C32" s="15">
        <f t="shared" si="0"/>
        <v>996</v>
      </c>
      <c r="D32" s="30" t="str">
        <f>[1]Лист1!B184</f>
        <v>Солянка Детская с гренками (говядина, ветчина, картофель, лук репч., морковь, огурцы соленые, томат, масло подсолн., соль йодир., томат. паста, гренки)</v>
      </c>
      <c r="E32" s="16" t="str">
        <f>[1]Лист1!C184</f>
        <v>20/250/10</v>
      </c>
      <c r="F32" s="53" t="s">
        <v>47</v>
      </c>
      <c r="G32" s="17">
        <f>[1]Лист1!G184</f>
        <v>183.69</v>
      </c>
      <c r="H32" s="17">
        <f>[1]Лист1!D184</f>
        <v>8.24</v>
      </c>
      <c r="I32" s="17">
        <f>[1]Лист1!E184</f>
        <v>6.43</v>
      </c>
      <c r="J32" s="17">
        <f>[1]Лист1!F184</f>
        <v>14.22</v>
      </c>
    </row>
    <row r="33" spans="1:10" ht="15.75" x14ac:dyDescent="0.25">
      <c r="A33" s="8"/>
      <c r="B33" s="14"/>
      <c r="C33" s="34">
        <f t="shared" si="0"/>
        <v>550</v>
      </c>
      <c r="D33" s="15" t="str">
        <f>[1]Лист1!B185</f>
        <v>Гуляш мясной (говядина, лук репч., томат паста, масло раст., мука, соль йод.) 50/70</v>
      </c>
      <c r="E33" s="16">
        <f>[1]Лист1!C185</f>
        <v>120</v>
      </c>
      <c r="F33" s="53" t="s">
        <v>43</v>
      </c>
      <c r="G33" s="17">
        <f>[1]Лист1!G185</f>
        <v>228.12</v>
      </c>
      <c r="H33" s="17">
        <f>[1]Лист1!D185</f>
        <v>14.04</v>
      </c>
      <c r="I33" s="17">
        <f>[1]Лист1!E185</f>
        <v>14.97</v>
      </c>
      <c r="J33" s="17">
        <f>[1]Лист1!F185</f>
        <v>4.3099999999999996</v>
      </c>
    </row>
    <row r="34" spans="1:10" ht="15.75" x14ac:dyDescent="0.25">
      <c r="A34" s="8"/>
      <c r="B34" s="14"/>
      <c r="C34" s="15">
        <f t="shared" si="0"/>
        <v>585</v>
      </c>
      <c r="D34" s="31" t="str">
        <f>[1]Лист1!B186</f>
        <v>Перловка отварная (крупа перловая, масло слив., соль йодир.)</v>
      </c>
      <c r="E34" s="18">
        <f>[1]Лист1!C186</f>
        <v>180</v>
      </c>
      <c r="F34" s="53" t="s">
        <v>48</v>
      </c>
      <c r="G34" s="17">
        <f>[1]Лист1!G186</f>
        <v>235.06</v>
      </c>
      <c r="H34" s="17">
        <f>[1]Лист1!D186</f>
        <v>5.42</v>
      </c>
      <c r="I34" s="17">
        <f>[1]Лист1!E186</f>
        <v>4.95</v>
      </c>
      <c r="J34" s="17">
        <f>[1]Лист1!F186</f>
        <v>37.450000000000003</v>
      </c>
    </row>
    <row r="35" spans="1:10" ht="15.75" x14ac:dyDescent="0.25">
      <c r="A35" s="8"/>
      <c r="B35" s="14"/>
      <c r="C35" s="15">
        <f t="shared" si="0"/>
        <v>431</v>
      </c>
      <c r="D35" s="31" t="str">
        <f>[1]Лист1!B187</f>
        <v>Чай с лимоном (чай, сахар, лимон)</v>
      </c>
      <c r="E35" s="18" t="str">
        <f>[1]Лист1!C187</f>
        <v>200/4</v>
      </c>
      <c r="F35" s="53" t="s">
        <v>27</v>
      </c>
      <c r="G35" s="17">
        <f>[1]Лист1!G187</f>
        <v>36.92</v>
      </c>
      <c r="H35" s="17">
        <f>[1]Лист1!D187</f>
        <v>0.04</v>
      </c>
      <c r="I35" s="17">
        <f>[1]Лист1!E187</f>
        <v>0</v>
      </c>
      <c r="J35" s="17">
        <f>[1]Лист1!F187</f>
        <v>9.19</v>
      </c>
    </row>
    <row r="36" spans="1:10" ht="15.75" x14ac:dyDescent="0.25">
      <c r="A36" s="8"/>
      <c r="B36" s="14"/>
      <c r="C36" s="15" t="str">
        <f t="shared" si="0"/>
        <v>-</v>
      </c>
      <c r="D36" s="31" t="str">
        <f>[1]Лист1!B188</f>
        <v>Хлеб пшеничный йодированный</v>
      </c>
      <c r="E36" s="18">
        <f>[1]Лист1!C188</f>
        <v>23</v>
      </c>
      <c r="F36" s="53" t="s">
        <v>36</v>
      </c>
      <c r="G36" s="17">
        <f>[1]Лист1!G188</f>
        <v>72.900000000000006</v>
      </c>
      <c r="H36" s="17">
        <f>[1]Лист1!D188</f>
        <v>1.73</v>
      </c>
      <c r="I36" s="17">
        <f>[1]Лист1!E188</f>
        <v>0.23</v>
      </c>
      <c r="J36" s="17">
        <f>[1]Лист1!F188</f>
        <v>15.3</v>
      </c>
    </row>
    <row r="37" spans="1:10" ht="15.75" x14ac:dyDescent="0.25">
      <c r="A37" s="8"/>
      <c r="B37" s="35"/>
      <c r="C37" s="35"/>
      <c r="D37" s="32" t="s">
        <v>16</v>
      </c>
      <c r="E37" s="36" t="s">
        <v>49</v>
      </c>
      <c r="F37" s="36" t="s">
        <v>19</v>
      </c>
      <c r="G37" s="36">
        <f>[1]Лист1!G189</f>
        <v>778.08999999999992</v>
      </c>
      <c r="H37" s="36">
        <f>[1]Лист1!D189</f>
        <v>30.569999999999997</v>
      </c>
      <c r="I37" s="36">
        <f>[1]Лист1!E189</f>
        <v>26.78</v>
      </c>
      <c r="J37" s="37">
        <f>[1]Лист1!F189</f>
        <v>84.27</v>
      </c>
    </row>
    <row r="38" spans="1:10" ht="16.5" thickBot="1" x14ac:dyDescent="0.3">
      <c r="A38" s="23"/>
      <c r="B38" s="24"/>
      <c r="C38" s="24"/>
      <c r="D38" s="33" t="s">
        <v>17</v>
      </c>
      <c r="E38" s="38"/>
      <c r="F38" s="39">
        <v>120</v>
      </c>
      <c r="G38" s="40"/>
      <c r="H38" s="40"/>
      <c r="I38" s="40"/>
      <c r="J38" s="41"/>
    </row>
    <row r="39" spans="1:10" ht="15.75" x14ac:dyDescent="0.25">
      <c r="A39" s="6"/>
      <c r="B39" s="6"/>
      <c r="C39" s="6"/>
      <c r="D39" s="7" t="s">
        <v>24</v>
      </c>
      <c r="E39" s="6"/>
      <c r="F39" s="58"/>
      <c r="G39" s="6"/>
      <c r="H39" s="6"/>
      <c r="I39" s="6"/>
      <c r="J39" s="6"/>
    </row>
    <row r="40" spans="1:10" ht="63" x14ac:dyDescent="0.25">
      <c r="A40" s="8" t="s">
        <v>10</v>
      </c>
      <c r="B40" s="9"/>
      <c r="C40" s="10">
        <v>1065</v>
      </c>
      <c r="D40" s="11" t="str">
        <f>[1]Лист1!B190</f>
        <v>Пицца с ветчиной и сыром  (мука, сахар-песок, кефир, масло подсол., дрожжи, соль йод., ветчина, сыр Российский, помидор, сметана, томат.паста, кунжут)</v>
      </c>
      <c r="E40" s="12" t="s">
        <v>50</v>
      </c>
      <c r="F40" s="59" t="s">
        <v>51</v>
      </c>
      <c r="G40" s="13" t="s">
        <v>57</v>
      </c>
      <c r="H40" s="13">
        <f>[1]Лист1!D190</f>
        <v>7.63</v>
      </c>
      <c r="I40" s="13">
        <f>[1]Лист1!E190</f>
        <v>12.29</v>
      </c>
      <c r="J40" s="13" t="s">
        <v>66</v>
      </c>
    </row>
    <row r="41" spans="1:10" ht="15.75" x14ac:dyDescent="0.25">
      <c r="A41" s="8"/>
      <c r="B41" s="9"/>
      <c r="C41" s="10">
        <v>977</v>
      </c>
      <c r="D41" s="11" t="s">
        <v>55</v>
      </c>
      <c r="E41" s="12" t="s">
        <v>54</v>
      </c>
      <c r="F41" s="59" t="s">
        <v>52</v>
      </c>
      <c r="G41" s="13" t="s">
        <v>58</v>
      </c>
      <c r="H41" s="13">
        <f>[1]Лист1!D191</f>
        <v>0</v>
      </c>
      <c r="I41" s="13">
        <f>[1]Лист1!E191</f>
        <v>0</v>
      </c>
      <c r="J41" s="13" t="s">
        <v>65</v>
      </c>
    </row>
    <row r="42" spans="1:10" ht="15.75" x14ac:dyDescent="0.25">
      <c r="A42" s="8"/>
      <c r="B42" s="9"/>
      <c r="C42" s="10"/>
      <c r="D42" s="11" t="s">
        <v>53</v>
      </c>
      <c r="E42" s="12" t="s">
        <v>56</v>
      </c>
      <c r="F42" s="59" t="s">
        <v>31</v>
      </c>
      <c r="G42" s="13" t="s">
        <v>59</v>
      </c>
      <c r="H42" s="13" t="s">
        <v>62</v>
      </c>
      <c r="I42" s="13" t="s">
        <v>63</v>
      </c>
      <c r="J42" s="13" t="s">
        <v>64</v>
      </c>
    </row>
    <row r="43" spans="1:10" ht="15.75" x14ac:dyDescent="0.25">
      <c r="A43" s="8"/>
      <c r="B43" s="14"/>
      <c r="C43" s="15"/>
      <c r="D43" s="42" t="s">
        <v>16</v>
      </c>
      <c r="E43" s="43" t="s">
        <v>61</v>
      </c>
      <c r="F43" s="65" t="s">
        <v>28</v>
      </c>
      <c r="G43" s="44" t="s">
        <v>60</v>
      </c>
      <c r="H43" s="44" t="s">
        <v>67</v>
      </c>
      <c r="I43" s="44" t="s">
        <v>68</v>
      </c>
      <c r="J43" s="44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2023-09-30T01:40:32Z</dcterms:modified>
</cp:coreProperties>
</file>