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E375C2A2-B499-4285-8F5F-40A848623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37" i="1"/>
  <c r="C38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C22" i="1"/>
  <c r="C23" i="1"/>
  <c r="C24" i="1"/>
  <c r="C25" i="1"/>
  <c r="C26" i="1"/>
  <c r="C27" i="1"/>
  <c r="C28" i="1"/>
  <c r="C29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C14" i="1"/>
  <c r="C15" i="1"/>
  <c r="C16" i="1"/>
  <c r="C17" i="1"/>
  <c r="C18" i="1"/>
  <c r="C19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E14" i="1"/>
  <c r="D15" i="1"/>
  <c r="E15" i="1"/>
  <c r="D16" i="1"/>
  <c r="E16" i="1"/>
  <c r="D17" i="1"/>
  <c r="E17" i="1"/>
  <c r="D18" i="1"/>
  <c r="E18" i="1"/>
  <c r="C5" i="1"/>
  <c r="C6" i="1"/>
  <c r="C7" i="1"/>
  <c r="C8" i="1"/>
  <c r="C9" i="1"/>
  <c r="C10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E5" i="1"/>
  <c r="E6" i="1"/>
  <c r="E7" i="1"/>
  <c r="E8" i="1"/>
  <c r="E9" i="1"/>
  <c r="E10" i="1"/>
  <c r="D5" i="1"/>
  <c r="D6" i="1"/>
  <c r="D7" i="1"/>
  <c r="D8" i="1"/>
  <c r="D9" i="1"/>
  <c r="C39" i="1"/>
</calcChain>
</file>

<file path=xl/sharedStrings.xml><?xml version="1.0" encoding="utf-8"?>
<sst xmlns="http://schemas.openxmlformats.org/spreadsheetml/2006/main" count="92" uniqueCount="74">
  <si>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</si>
  <si>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</si>
  <si>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</si>
  <si>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</si>
  <si>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</si>
  <si>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</si>
  <si>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</si>
  <si>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</si>
  <si>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</si>
  <si>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</si>
  <si>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</si>
  <si>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</si>
  <si>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</si>
  <si>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</si>
  <si>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</si>
  <si>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</si>
  <si>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</si>
  <si>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</si>
  <si>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</si>
  <si>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</si>
  <si>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</si>
  <si>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</si>
  <si>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</si>
  <si>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</si>
  <si>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</si>
  <si>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</si>
  <si>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</si>
  <si>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1,92</t>
  </si>
  <si>
    <t>12,85</t>
  </si>
  <si>
    <t>47,32</t>
  </si>
  <si>
    <t>9,99</t>
  </si>
  <si>
    <t>1,99</t>
  </si>
  <si>
    <t>576</t>
  </si>
  <si>
    <t>16,07</t>
  </si>
  <si>
    <t>11,84</t>
  </si>
  <si>
    <t>14,31</t>
  </si>
  <si>
    <t>38,04</t>
  </si>
  <si>
    <t>11,60</t>
  </si>
  <si>
    <t>13,42</t>
  </si>
  <si>
    <t>1,46</t>
  </si>
  <si>
    <t>24,25</t>
  </si>
  <si>
    <t>893</t>
  </si>
  <si>
    <t>996</t>
  </si>
  <si>
    <t>24,73</t>
  </si>
  <si>
    <t>13,92</t>
  </si>
  <si>
    <t>1,84</t>
  </si>
  <si>
    <t>1,40</t>
  </si>
  <si>
    <t>26,65</t>
  </si>
  <si>
    <t>120,00</t>
  </si>
  <si>
    <t>Пирожки печеные с мясом -картофельным  фаршем (мука, сахар-песок,масло сл., картофель, яйцо, говядина, лук репчатый, масло раст, соль йод)</t>
  </si>
  <si>
    <t>Чай с лимоном (чай лимон, сахар)</t>
  </si>
  <si>
    <t>Десерт Фруктовый</t>
  </si>
  <si>
    <t>100</t>
  </si>
  <si>
    <t>200/7</t>
  </si>
  <si>
    <t>407</t>
  </si>
  <si>
    <t>24,93</t>
  </si>
  <si>
    <t>3,39</t>
  </si>
  <si>
    <t>31,68</t>
  </si>
  <si>
    <t>285,4</t>
  </si>
  <si>
    <t>37,46</t>
  </si>
  <si>
    <t>80,20</t>
  </si>
  <si>
    <t>403,06</t>
  </si>
  <si>
    <t>10,75</t>
  </si>
  <si>
    <t>0,04</t>
  </si>
  <si>
    <t>0,60</t>
  </si>
  <si>
    <t>11,39</t>
  </si>
  <si>
    <t>10,04</t>
  </si>
  <si>
    <t>0</t>
  </si>
  <si>
    <t>0,20</t>
  </si>
  <si>
    <t>10,24</t>
  </si>
  <si>
    <t>38,01</t>
  </si>
  <si>
    <t>9,33</t>
  </si>
  <si>
    <t>19,00</t>
  </si>
  <si>
    <t>66,34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</si>
</sst>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023-2024/&#1052;&#1045;&#1053;&#1070;%20&#1086;&#1082;&#1090;&#1103;&#1073;&#1088;&#1100;%202023/&#1084;&#1077;&#1085;&#1102;%20&#1089;%202%20&#1087;&#1086;%206%20&#1086;&#1082;&#1090;&#1103;&#1073;&#1088;&#1103;%202023/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  <cell r="C235">
            <v>40</v>
          </cell>
          <cell r="D235">
            <v>0.32</v>
          </cell>
          <cell r="E235">
            <v>0.04</v>
          </cell>
          <cell r="F235">
            <v>1</v>
          </cell>
          <cell r="G235">
            <v>5.64</v>
          </cell>
          <cell r="H235">
            <v>982</v>
          </cell>
        </row>
        <row r="236">
          <cell r="B236" t="str">
    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    </cell>
          <cell r="C236">
            <v>110</v>
          </cell>
          <cell r="D236">
            <v>14.3</v>
          </cell>
          <cell r="E236">
            <v>21.37</v>
          </cell>
          <cell r="F236">
            <v>8.75</v>
          </cell>
          <cell r="G236">
            <v>234.53</v>
          </cell>
          <cell r="H236">
            <v>209</v>
          </cell>
        </row>
        <row r="237">
          <cell r="B237" t="str">
            <v>Гарнир каша гречневая рассыпчатая ( крупа гречневая, масло слив., соль йод.)</v>
          </cell>
          <cell r="C237">
            <v>160</v>
          </cell>
          <cell r="D237">
            <v>6.61</v>
          </cell>
          <cell r="E237">
            <v>5.0599999999999996</v>
          </cell>
          <cell r="F237">
            <v>40.51</v>
          </cell>
          <cell r="G237">
            <v>213.98</v>
          </cell>
          <cell r="H237">
            <v>632</v>
          </cell>
        </row>
        <row r="238">
          <cell r="B238" t="str">
            <v>Напиток из облепихи протертой с сахаром (облепиха, протертая с сахаром, сахар-песок)</v>
          </cell>
          <cell r="C238">
            <v>200</v>
          </cell>
          <cell r="D238">
            <v>0.25</v>
          </cell>
          <cell r="E238">
            <v>1.1100000000000001</v>
          </cell>
          <cell r="F238">
            <v>18.670000000000002</v>
          </cell>
          <cell r="G238">
            <v>85.67</v>
          </cell>
          <cell r="H238">
            <v>904</v>
          </cell>
        </row>
        <row r="239">
          <cell r="B239" t="str">
            <v>Хлеб пшеничный йодированный</v>
          </cell>
          <cell r="C239">
            <v>27</v>
          </cell>
          <cell r="D239">
            <v>2.0299999999999998</v>
          </cell>
          <cell r="E239">
            <v>0.27</v>
          </cell>
          <cell r="F239">
            <v>13.77</v>
          </cell>
          <cell r="G239">
            <v>65.61</v>
          </cell>
          <cell r="H239" t="str">
            <v>-</v>
          </cell>
        </row>
        <row r="240">
          <cell r="C240" t="str">
            <v>537</v>
          </cell>
          <cell r="D240">
            <v>23.51</v>
          </cell>
          <cell r="E240">
            <v>27.849999999999998</v>
          </cell>
          <cell r="F240">
            <v>82.7</v>
          </cell>
          <cell r="G240">
            <v>605.42999999999995</v>
          </cell>
          <cell r="H240" t="str">
            <v>-</v>
          </cell>
        </row>
        <row r="242">
          <cell r="B242" t="str">
            <v>Закуска порционированная (огурцы свежие)</v>
          </cell>
          <cell r="C242">
            <v>50</v>
          </cell>
          <cell r="D242">
            <v>0.4</v>
          </cell>
          <cell r="E242">
            <v>0.05</v>
          </cell>
          <cell r="F242">
            <v>1.25</v>
          </cell>
          <cell r="G242">
            <v>7.05</v>
          </cell>
          <cell r="H242">
            <v>982</v>
          </cell>
        </row>
        <row r="243">
          <cell r="B243" t="str">
    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    </cell>
          <cell r="C243">
            <v>110</v>
          </cell>
          <cell r="D243">
            <v>14.3</v>
          </cell>
          <cell r="E243">
            <v>21.37</v>
          </cell>
          <cell r="F243">
            <v>8.75</v>
          </cell>
          <cell r="G243">
            <v>234.53</v>
          </cell>
          <cell r="H243">
            <v>209</v>
          </cell>
        </row>
        <row r="244">
          <cell r="B244" t="str">
            <v>Гарнир каша гречневая рассыпчатая ( крупа гречневая, масло слив., соль йод.)</v>
          </cell>
          <cell r="C244">
            <v>190</v>
          </cell>
          <cell r="D244">
            <v>7.85</v>
          </cell>
          <cell r="E244">
            <v>6</v>
          </cell>
          <cell r="F244">
            <v>48.11</v>
          </cell>
          <cell r="G244">
            <v>277.86</v>
          </cell>
          <cell r="H244">
            <v>632</v>
          </cell>
        </row>
        <row r="245">
          <cell r="B245" t="str">
            <v>Напиток из облепихи протертой с сахаром (облепиха, протертая с сахаром, сахар-песок)</v>
          </cell>
          <cell r="C245">
            <v>200</v>
          </cell>
          <cell r="D245">
            <v>0.25</v>
          </cell>
          <cell r="E245">
            <v>1.1100000000000001</v>
          </cell>
          <cell r="F245">
            <v>18.670000000000002</v>
          </cell>
          <cell r="G245">
            <v>85.67</v>
          </cell>
          <cell r="H245">
            <v>904</v>
          </cell>
        </row>
        <row r="246">
          <cell r="B246" t="str">
            <v>Хлеб пшеничный йодированный</v>
          </cell>
          <cell r="C246">
            <v>26</v>
          </cell>
          <cell r="D246">
            <v>1.95</v>
          </cell>
          <cell r="E246">
            <v>0.26</v>
          </cell>
          <cell r="F246">
            <v>13.26</v>
          </cell>
          <cell r="G246">
            <v>63.18</v>
          </cell>
          <cell r="H246" t="str">
            <v>-</v>
          </cell>
        </row>
        <row r="247">
          <cell r="D247">
            <v>24.75</v>
          </cell>
          <cell r="E247">
            <v>28.790000000000003</v>
          </cell>
          <cell r="F247">
            <v>90.04</v>
          </cell>
          <cell r="G247">
            <v>668.29</v>
          </cell>
        </row>
        <row r="249">
          <cell r="B249" t="str">
            <v>Уха Рыбацкая (картофель, морковь, лук репчатый, масло подсолнечное, масло сливочное, сайра)</v>
          </cell>
          <cell r="C249" t="str">
            <v>10/200</v>
          </cell>
          <cell r="D249">
            <v>4.17</v>
          </cell>
          <cell r="E249">
            <v>7.65</v>
          </cell>
          <cell r="F249">
            <v>12.41</v>
          </cell>
          <cell r="G249">
            <v>135.18</v>
          </cell>
          <cell r="H249">
            <v>17</v>
          </cell>
        </row>
        <row r="250">
          <cell r="B250" t="str">
            <v>Котлета Незнайка с соусом крас. осн (говядина, свинина, молоко, батон., лук репч., яйцо, сухари панир., масло подс. соль йодир., соус кр. осн.)  80/30</v>
          </cell>
          <cell r="C250">
            <v>110</v>
          </cell>
          <cell r="D250">
            <v>12.54</v>
          </cell>
          <cell r="E250">
            <v>18.670000000000002</v>
          </cell>
          <cell r="F250">
            <v>14.16</v>
          </cell>
          <cell r="G250">
            <v>274.83</v>
          </cell>
          <cell r="H250" t="str">
            <v>225/370</v>
          </cell>
        </row>
        <row r="251">
          <cell r="B251" t="str">
            <v>Пюре овощное (картофель, морковь, молоко, масло сливочное, соль йодир.)</v>
          </cell>
          <cell r="C251">
            <v>150</v>
          </cell>
          <cell r="D251">
            <v>2.98</v>
          </cell>
          <cell r="E251">
            <v>5.87</v>
          </cell>
          <cell r="F251">
            <v>18.63</v>
          </cell>
          <cell r="G251">
            <v>139.27000000000001</v>
          </cell>
          <cell r="H251">
            <v>867</v>
          </cell>
        </row>
        <row r="252">
          <cell r="B252" t="str">
            <v>Чай с мёдом  (чай, мёд, вода)</v>
          </cell>
          <cell r="C252" t="str">
            <v>200/20</v>
          </cell>
          <cell r="D252">
            <v>0.15</v>
          </cell>
          <cell r="E252">
            <v>0</v>
          </cell>
          <cell r="F252">
            <v>14.61</v>
          </cell>
          <cell r="G252">
            <v>59.04</v>
          </cell>
          <cell r="H252">
            <v>977</v>
          </cell>
        </row>
        <row r="253">
          <cell r="B253" t="str">
            <v>Хлеб пшеничный йодированный</v>
          </cell>
          <cell r="C253">
            <v>26</v>
          </cell>
          <cell r="D253">
            <v>1.95</v>
          </cell>
          <cell r="E253">
            <v>0.26</v>
          </cell>
          <cell r="F253">
            <v>13.26</v>
          </cell>
          <cell r="G253">
            <v>63.18</v>
          </cell>
          <cell r="H253" t="str">
            <v>-</v>
          </cell>
        </row>
        <row r="254">
          <cell r="B254" t="str">
            <v>Хлеб ржаной</v>
          </cell>
          <cell r="C254">
            <v>25</v>
          </cell>
          <cell r="D254">
            <v>1.65</v>
          </cell>
          <cell r="E254">
            <v>0.3</v>
          </cell>
          <cell r="F254">
            <v>9.9</v>
          </cell>
          <cell r="G254">
            <v>48.9</v>
          </cell>
          <cell r="H254" t="str">
            <v>-</v>
          </cell>
        </row>
        <row r="255">
          <cell r="B255" t="str">
            <v>Груша свежая</v>
          </cell>
          <cell r="C255">
            <v>152</v>
          </cell>
          <cell r="D255">
            <v>0.61</v>
          </cell>
          <cell r="E255">
            <v>0.46</v>
          </cell>
          <cell r="F255">
            <v>15.66</v>
          </cell>
          <cell r="G255">
            <v>69.16</v>
          </cell>
          <cell r="H255" t="str">
            <v>-</v>
          </cell>
        </row>
        <row r="256">
          <cell r="D256">
            <v>24.049999999999997</v>
          </cell>
          <cell r="E256">
            <v>33.209999999999994</v>
          </cell>
          <cell r="F256">
            <v>98.63000000000001</v>
          </cell>
          <cell r="G256">
            <v>789.55999999999983</v>
          </cell>
          <cell r="H256" t="str">
            <v>-</v>
          </cell>
        </row>
        <row r="258">
          <cell r="B258" t="str">
            <v>Уха Рыбацкая (картофель, морковь, лук репчатый, масло подсолнечное, масло сливочное, сайра)</v>
          </cell>
          <cell r="C258" t="str">
            <v>20/250</v>
          </cell>
          <cell r="D258">
            <v>5.36</v>
          </cell>
          <cell r="E258">
            <v>9.84</v>
          </cell>
          <cell r="F258">
            <v>15.95</v>
          </cell>
          <cell r="G258">
            <v>173.8</v>
          </cell>
        </row>
        <row r="259">
          <cell r="B259" t="str">
            <v>Котлета Незнайка с соусом крас. осн (говядина, свинина, молоко, батон., лук репч., яйцо, сухари панир., масло подс. соль йодир., соус кр. осн.)  80/30</v>
          </cell>
          <cell r="C259">
            <v>110</v>
          </cell>
          <cell r="D259">
            <v>12.54</v>
          </cell>
          <cell r="E259">
            <v>18.670000000000002</v>
          </cell>
          <cell r="F259">
            <v>14.16</v>
          </cell>
          <cell r="G259">
            <v>274.83</v>
          </cell>
        </row>
        <row r="260">
          <cell r="B260" t="str">
            <v>Пюре овощное (картофель, морковь, молоко, масло сливочное, соль йодир.)</v>
          </cell>
          <cell r="C260">
            <v>180</v>
          </cell>
          <cell r="D260">
            <v>3.58</v>
          </cell>
          <cell r="E260">
            <v>7.04</v>
          </cell>
          <cell r="F260">
            <v>22.36</v>
          </cell>
          <cell r="G260">
            <v>167.12</v>
          </cell>
        </row>
        <row r="261">
          <cell r="B261" t="str">
            <v>Чай с мёдом  (чай, мёд, вода)</v>
          </cell>
          <cell r="C261" t="str">
            <v>200/20</v>
          </cell>
          <cell r="D261">
            <v>0.15</v>
          </cell>
          <cell r="E261">
            <v>0</v>
          </cell>
          <cell r="F261">
            <v>14.61</v>
          </cell>
          <cell r="G261">
            <v>59.04</v>
          </cell>
        </row>
        <row r="262">
          <cell r="B262" t="str">
            <v>Хлеб пшеничный йодированный</v>
          </cell>
          <cell r="C262">
            <v>25</v>
          </cell>
          <cell r="D262">
            <v>1.88</v>
          </cell>
          <cell r="E262">
            <v>0.25</v>
          </cell>
          <cell r="F262">
            <v>12.75</v>
          </cell>
          <cell r="G262">
            <v>60.75</v>
          </cell>
        </row>
        <row r="263">
          <cell r="B263" t="str">
            <v>Хлеб ржаной</v>
          </cell>
          <cell r="C263">
            <v>24</v>
          </cell>
          <cell r="D263">
            <v>1.58</v>
          </cell>
          <cell r="E263">
            <v>0.28999999999999998</v>
          </cell>
          <cell r="F263">
            <v>9.5</v>
          </cell>
          <cell r="G263">
            <v>46.94</v>
          </cell>
        </row>
        <row r="264">
          <cell r="B264" t="str">
            <v>Груша свежая</v>
          </cell>
          <cell r="C264">
            <v>167</v>
          </cell>
          <cell r="D264">
            <v>0.67</v>
          </cell>
          <cell r="E264">
            <v>0.5</v>
          </cell>
          <cell r="F264">
            <v>17.2</v>
          </cell>
          <cell r="G264">
            <v>75.989999999999995</v>
          </cell>
        </row>
        <row r="265">
          <cell r="D265">
            <v>25.759999999999998</v>
          </cell>
          <cell r="E265">
            <v>36.590000000000003</v>
          </cell>
          <cell r="F265">
            <v>106.53</v>
          </cell>
          <cell r="G265">
            <v>858.47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19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45209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31.5" x14ac:dyDescent="0.25">
      <c r="A5" s="8" t="s">
        <v>10</v>
      </c>
      <c r="B5" s="9"/>
      <c r="C5" s="13">
        <f>[1]Лист1!H235</f>
        <v>982</v>
      </c>
      <c r="D5" s="46" t="str">
        <f>[1]Лист1!B235</f>
        <v>Закуска порционированная (огурцы свежие)</v>
      </c>
      <c r="E5" s="12">
        <f>[1]Лист1!C235</f>
        <v>40</v>
      </c>
      <c r="F5" s="59" t="s">
        <v>28</v>
      </c>
      <c r="G5" s="13">
        <f>[1]Лист1!G235</f>
        <v>5.64</v>
      </c>
      <c r="H5" s="13">
        <f>[1]Лист1!D235</f>
        <v>0.32</v>
      </c>
      <c r="I5" s="13">
        <f>[1]Лист1!E235</f>
        <v>0.04</v>
      </c>
      <c r="J5" s="17">
        <f>[1]Лист1!F235</f>
        <v>1</v>
      </c>
    </row>
    <row r="6" spans="1:10" ht="78.75" x14ac:dyDescent="0.25">
      <c r="A6" s="8"/>
      <c r="B6" s="14"/>
      <c r="C6" s="17">
        <f>[1]Лист1!H236</f>
        <v>209</v>
      </c>
      <c r="D6" s="30" t="str">
        <f>[1]Лист1!B236</f>
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</c>
      <c r="E6" s="16">
        <f>[1]Лист1!C236</f>
        <v>110</v>
      </c>
      <c r="F6" s="55" t="s">
        <v>29</v>
      </c>
      <c r="G6" s="17">
        <f>[1]Лист1!G236</f>
        <v>234.53</v>
      </c>
      <c r="H6" s="17">
        <f>[1]Лист1!D236</f>
        <v>14.3</v>
      </c>
      <c r="I6" s="17">
        <f>[1]Лист1!E236</f>
        <v>21.37</v>
      </c>
      <c r="J6" s="17">
        <f>[1]Лист1!F236</f>
        <v>8.75</v>
      </c>
    </row>
    <row r="7" spans="1:10" ht="31.5" x14ac:dyDescent="0.25">
      <c r="A7" s="8"/>
      <c r="B7" s="14"/>
      <c r="C7" s="17">
        <f>[1]Лист1!H237</f>
        <v>632</v>
      </c>
      <c r="D7" s="31" t="str">
        <f>[1]Лист1!B237</f>
        <v>Гарнир каша гречневая рассыпчатая ( крупа гречневая, масло слив., соль йод.)</v>
      </c>
      <c r="E7" s="16">
        <f>[1]Лист1!C237</f>
        <v>160</v>
      </c>
      <c r="F7" s="55" t="s">
        <v>30</v>
      </c>
      <c r="G7" s="17">
        <f>[1]Лист1!G237</f>
        <v>213.98</v>
      </c>
      <c r="H7" s="17">
        <f>[1]Лист1!D237</f>
        <v>6.61</v>
      </c>
      <c r="I7" s="17">
        <f>[1]Лист1!E237</f>
        <v>5.0599999999999996</v>
      </c>
      <c r="J7" s="17">
        <f>[1]Лист1!F237</f>
        <v>40.51</v>
      </c>
    </row>
    <row r="8" spans="1:10" ht="47.25" x14ac:dyDescent="0.25">
      <c r="A8" s="8"/>
      <c r="B8" s="14"/>
      <c r="C8" s="17">
        <f>[1]Лист1!H238</f>
        <v>904</v>
      </c>
      <c r="D8" s="31" t="str">
        <f>[1]Лист1!B238</f>
        <v>Напиток из облепихи протертой с сахаром (облепиха, протертая с сахаром, сахар-песок)</v>
      </c>
      <c r="E8" s="16">
        <f>[1]Лист1!C238</f>
        <v>200</v>
      </c>
      <c r="F8" s="55" t="s">
        <v>28</v>
      </c>
      <c r="G8" s="17">
        <f>[1]Лист1!G238</f>
        <v>85.67</v>
      </c>
      <c r="H8" s="17">
        <f>[1]Лист1!D238</f>
        <v>0.25</v>
      </c>
      <c r="I8" s="17">
        <f>[1]Лист1!E238</f>
        <v>1.1100000000000001</v>
      </c>
      <c r="J8" s="17">
        <f>[1]Лист1!F238</f>
        <v>18.670000000000002</v>
      </c>
    </row>
    <row r="9" spans="1:10" ht="15.75" x14ac:dyDescent="0.25">
      <c r="A9" s="8"/>
      <c r="B9" s="14"/>
      <c r="C9" s="17" t="str">
        <f>[1]Лист1!H239</f>
        <v>-</v>
      </c>
      <c r="D9" s="31" t="str">
        <f>[1]Лист1!B239</f>
        <v>Хлеб пшеничный йодированный</v>
      </c>
      <c r="E9" s="16">
        <f>[1]Лист1!C239</f>
        <v>27</v>
      </c>
      <c r="F9" s="55" t="s">
        <v>31</v>
      </c>
      <c r="G9" s="17">
        <f>[1]Лист1!G239</f>
        <v>65.61</v>
      </c>
      <c r="H9" s="17">
        <f>[1]Лист1!D239</f>
        <v>2.0299999999999998</v>
      </c>
      <c r="I9" s="17">
        <f>[1]Лист1!E239</f>
        <v>0.27</v>
      </c>
      <c r="J9" s="17">
        <f>[1]Лист1!F239</f>
        <v>13.77</v>
      </c>
    </row>
    <row r="10" spans="1:10" ht="15.75" x14ac:dyDescent="0.25">
      <c r="A10" s="8"/>
      <c r="B10" s="61"/>
      <c r="C10" s="55" t="str">
        <f>[1]Лист1!H240</f>
        <v>-</v>
      </c>
      <c r="D10" s="20" t="s">
        <v>16</v>
      </c>
      <c r="E10" s="22" t="str">
        <f>[1]Лист1!C240</f>
        <v>537</v>
      </c>
      <c r="F10" s="22" t="s">
        <v>25</v>
      </c>
      <c r="G10" s="22">
        <f>[1]Лист1!G240</f>
        <v>605.42999999999995</v>
      </c>
      <c r="H10" s="22">
        <f>[1]Лист1!D240</f>
        <v>23.51</v>
      </c>
      <c r="I10" s="22">
        <f>[1]Лист1!E240</f>
        <v>27.849999999999998</v>
      </c>
      <c r="J10" s="22">
        <f>[1]Лист1!F240</f>
        <v>82.7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31.5" x14ac:dyDescent="0.25">
      <c r="A14" s="8"/>
      <c r="B14" s="26"/>
      <c r="C14" s="55">
        <f>[1]Лист1!H242</f>
        <v>982</v>
      </c>
      <c r="D14" s="65" t="str">
        <f>[1]Лист1!B242</f>
        <v>Закуска порционированная (огурцы свежие)</v>
      </c>
      <c r="E14" s="27">
        <f>[1]Лист1!C242</f>
        <v>50</v>
      </c>
      <c r="F14" s="27" t="s">
        <v>33</v>
      </c>
      <c r="G14" s="27">
        <f>[1]Лист1!G242</f>
        <v>7.05</v>
      </c>
      <c r="H14" s="27">
        <f>[1]Лист1!D242</f>
        <v>0.4</v>
      </c>
      <c r="I14" s="27">
        <f>[1]Лист1!E242</f>
        <v>0.05</v>
      </c>
      <c r="J14" s="53">
        <f>[1]Лист1!F242</f>
        <v>1.25</v>
      </c>
    </row>
    <row r="15" spans="1:10" ht="78.75" x14ac:dyDescent="0.25">
      <c r="A15" s="25"/>
      <c r="B15" s="61"/>
      <c r="C15" s="55">
        <f>[1]Лист1!H243</f>
        <v>209</v>
      </c>
      <c r="D15" s="30" t="str">
        <f>[1]Лист1!B243</f>
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</c>
      <c r="E15" s="66">
        <f>[1]Лист1!C243</f>
        <v>110</v>
      </c>
      <c r="F15" s="53" t="s">
        <v>29</v>
      </c>
      <c r="G15" s="53">
        <f>[1]Лист1!G243</f>
        <v>234.53</v>
      </c>
      <c r="H15" s="27">
        <f>[1]Лист1!D243</f>
        <v>14.3</v>
      </c>
      <c r="I15" s="27">
        <f>[1]Лист1!E243</f>
        <v>21.37</v>
      </c>
      <c r="J15" s="53">
        <f>[1]Лист1!F243</f>
        <v>8.75</v>
      </c>
    </row>
    <row r="16" spans="1:10" ht="31.5" x14ac:dyDescent="0.25">
      <c r="A16" s="25"/>
      <c r="B16" s="61"/>
      <c r="C16" s="50">
        <f>[1]Лист1!H244</f>
        <v>632</v>
      </c>
      <c r="D16" s="30" t="str">
        <f>[1]Лист1!B244</f>
        <v>Гарнир каша гречневая рассыпчатая ( крупа гречневая, масло слив., соль йод.)</v>
      </c>
      <c r="E16" s="53">
        <f>[1]Лист1!C244</f>
        <v>190</v>
      </c>
      <c r="F16" s="53" t="s">
        <v>34</v>
      </c>
      <c r="G16" s="53">
        <f>[1]Лист1!G244</f>
        <v>277.86</v>
      </c>
      <c r="H16" s="27">
        <f>[1]Лист1!D244</f>
        <v>7.85</v>
      </c>
      <c r="I16" s="27">
        <f>[1]Лист1!E244</f>
        <v>6</v>
      </c>
      <c r="J16" s="53">
        <f>[1]Лист1!F244</f>
        <v>48.11</v>
      </c>
    </row>
    <row r="17" spans="1:10" ht="47.25" x14ac:dyDescent="0.25">
      <c r="A17" s="25"/>
      <c r="B17" s="61"/>
      <c r="C17" s="50">
        <f>[1]Лист1!H245</f>
        <v>904</v>
      </c>
      <c r="D17" s="30" t="str">
        <f>[1]Лист1!B245</f>
        <v>Напиток из облепихи протертой с сахаром (облепиха, протертая с сахаром, сахар-песок)</v>
      </c>
      <c r="E17" s="53">
        <f>[1]Лист1!C245</f>
        <v>200</v>
      </c>
      <c r="F17" s="53" t="s">
        <v>28</v>
      </c>
      <c r="G17" s="53">
        <f>[1]Лист1!G245</f>
        <v>85.67</v>
      </c>
      <c r="H17" s="27">
        <f>[1]Лист1!D245</f>
        <v>0.25</v>
      </c>
      <c r="I17" s="27">
        <f>[1]Лист1!E245</f>
        <v>1.1100000000000001</v>
      </c>
      <c r="J17" s="53">
        <f>[1]Лист1!F245</f>
        <v>18.670000000000002</v>
      </c>
    </row>
    <row r="18" spans="1:10" ht="15.75" x14ac:dyDescent="0.25">
      <c r="A18" s="25"/>
      <c r="B18" s="61"/>
      <c r="C18" s="50" t="str">
        <f>[1]Лист1!H246</f>
        <v>-</v>
      </c>
      <c r="D18" s="31" t="str">
        <f>[1]Лист1!B246</f>
        <v>Хлеб пшеничный йодированный</v>
      </c>
      <c r="E18" s="53">
        <f>[1]Лист1!C246</f>
        <v>26</v>
      </c>
      <c r="F18" s="53" t="s">
        <v>27</v>
      </c>
      <c r="G18" s="53">
        <f>[1]Лист1!G246</f>
        <v>63.18</v>
      </c>
      <c r="H18" s="27">
        <f>[1]Лист1!D246</f>
        <v>1.95</v>
      </c>
      <c r="I18" s="27">
        <f>[1]Лист1!E246</f>
        <v>0.26</v>
      </c>
      <c r="J18" s="53">
        <f>[1]Лист1!F246</f>
        <v>13.26</v>
      </c>
    </row>
    <row r="19" spans="1:10" ht="16.5" thickBot="1" x14ac:dyDescent="0.3">
      <c r="A19" s="25"/>
      <c r="B19" s="62"/>
      <c r="C19" s="50">
        <f>[1]Лист1!H247</f>
        <v>0</v>
      </c>
      <c r="D19" s="28" t="s">
        <v>16</v>
      </c>
      <c r="E19" s="54" t="s">
        <v>32</v>
      </c>
      <c r="F19" s="54" t="s">
        <v>18</v>
      </c>
      <c r="G19" s="54">
        <f>[1]Лист1!G247</f>
        <v>668.29</v>
      </c>
      <c r="H19" s="45">
        <f>[1]Лист1!D247</f>
        <v>24.75</v>
      </c>
      <c r="I19" s="45">
        <f>[1]Лист1!E247</f>
        <v>28.790000000000003</v>
      </c>
      <c r="J19" s="54">
        <f>[1]Лист1!F247</f>
        <v>90.04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15.75" x14ac:dyDescent="0.25">
      <c r="A22" s="25"/>
      <c r="B22" s="61"/>
      <c r="C22" s="26">
        <f>[1]Лист1!H249</f>
        <v>17</v>
      </c>
      <c r="D22" s="30" t="str">
        <f>[1]Лист1!B249</f>
        <v>Уха Рыбацкая (картофель, морковь, лук репчатый, масло подсолнечное, масло сливочное, сайра)</v>
      </c>
      <c r="E22" s="53" t="str">
        <f>[1]Лист1!C249</f>
        <v>10/200</v>
      </c>
      <c r="F22" s="53" t="s">
        <v>35</v>
      </c>
      <c r="G22" s="53">
        <f>[1]Лист1!G249</f>
        <v>135.18</v>
      </c>
      <c r="H22" s="27">
        <f>[1]Лист1!D249</f>
        <v>4.17</v>
      </c>
      <c r="I22" s="27">
        <f>[1]Лист1!E249</f>
        <v>7.65</v>
      </c>
      <c r="J22" s="53">
        <f>[1]Лист1!F249</f>
        <v>12.41</v>
      </c>
    </row>
    <row r="23" spans="1:10" ht="15.75" x14ac:dyDescent="0.25">
      <c r="A23" s="25"/>
      <c r="B23" s="35"/>
      <c r="C23" s="26" t="str">
        <f>[1]Лист1!H250</f>
        <v>225/370</v>
      </c>
      <c r="D23" s="30" t="str">
        <f>[1]Лист1!B250</f>
        <v>Котлета Незнайка с соусом крас. осн (говядина, свинина, молоко, батон., лук репч., яйцо, сухари панир., масло подс. соль йодир., соус кр. осн.)  80/30</v>
      </c>
      <c r="E23" s="53">
        <f>[1]Лист1!C250</f>
        <v>110</v>
      </c>
      <c r="F23" s="53" t="s">
        <v>36</v>
      </c>
      <c r="G23" s="53">
        <f>[1]Лист1!G250</f>
        <v>274.83</v>
      </c>
      <c r="H23" s="27">
        <f>[1]Лист1!D250</f>
        <v>12.54</v>
      </c>
      <c r="I23" s="27">
        <f>[1]Лист1!E250</f>
        <v>18.670000000000002</v>
      </c>
      <c r="J23" s="53">
        <f>[1]Лист1!F250</f>
        <v>14.16</v>
      </c>
    </row>
    <row r="24" spans="1:10" ht="15.75" x14ac:dyDescent="0.25">
      <c r="A24" s="25"/>
      <c r="B24" s="26"/>
      <c r="C24" s="26">
        <f>[1]Лист1!H251</f>
        <v>867</v>
      </c>
      <c r="D24" s="15" t="str">
        <f>[1]Лист1!B251</f>
        <v>Пюре овощное (картофель, морковь, молоко, масло сливочное, соль йодир.)</v>
      </c>
      <c r="E24" s="53">
        <f>[1]Лист1!C251</f>
        <v>150</v>
      </c>
      <c r="F24" s="53" t="s">
        <v>37</v>
      </c>
      <c r="G24" s="53">
        <f>[1]Лист1!G251</f>
        <v>139.27000000000001</v>
      </c>
      <c r="H24" s="27">
        <f>[1]Лист1!D251</f>
        <v>2.98</v>
      </c>
      <c r="I24" s="27">
        <f>[1]Лист1!E251</f>
        <v>5.87</v>
      </c>
      <c r="J24" s="53">
        <f>[1]Лист1!F251</f>
        <v>18.63</v>
      </c>
    </row>
    <row r="25" spans="1:10" ht="16.5" thickBot="1" x14ac:dyDescent="0.3">
      <c r="A25" s="25"/>
      <c r="B25" s="62"/>
      <c r="C25" s="26">
        <f>[1]Лист1!H252</f>
        <v>977</v>
      </c>
      <c r="D25" s="31" t="str">
        <f>[1]Лист1!B252</f>
        <v>Чай с мёдом  (чай, мёд, вода)</v>
      </c>
      <c r="E25" s="53" t="str">
        <f>[1]Лист1!C252</f>
        <v>200/20</v>
      </c>
      <c r="F25" s="53" t="s">
        <v>38</v>
      </c>
      <c r="G25" s="53">
        <f>[1]Лист1!G252</f>
        <v>59.04</v>
      </c>
      <c r="H25" s="27">
        <f>[1]Лист1!D252</f>
        <v>0.15</v>
      </c>
      <c r="I25" s="27">
        <f>[1]Лист1!E252</f>
        <v>0</v>
      </c>
      <c r="J25" s="53">
        <f>[1]Лист1!F252</f>
        <v>14.61</v>
      </c>
    </row>
    <row r="26" spans="1:10" ht="15.75" x14ac:dyDescent="0.25">
      <c r="A26" s="25"/>
      <c r="B26" s="26"/>
      <c r="C26" s="26" t="str">
        <f>[1]Лист1!H253</f>
        <v>-</v>
      </c>
      <c r="D26" s="31" t="str">
        <f>[1]Лист1!B253</f>
        <v>Хлеб пшеничный йодированный</v>
      </c>
      <c r="E26" s="53">
        <f>[1]Лист1!C253</f>
        <v>26</v>
      </c>
      <c r="F26" s="53" t="s">
        <v>27</v>
      </c>
      <c r="G26" s="53">
        <f>[1]Лист1!G253</f>
        <v>63.18</v>
      </c>
      <c r="H26" s="27">
        <f>[1]Лист1!D253</f>
        <v>1.95</v>
      </c>
      <c r="I26" s="27">
        <f>[1]Лист1!E253</f>
        <v>0.26</v>
      </c>
      <c r="J26" s="53">
        <f>[1]Лист1!F253</f>
        <v>13.26</v>
      </c>
    </row>
    <row r="27" spans="1:10" ht="15.75" x14ac:dyDescent="0.25">
      <c r="A27" s="25"/>
      <c r="B27" s="26"/>
      <c r="C27" s="26" t="str">
        <f>[1]Лист1!H254</f>
        <v>-</v>
      </c>
      <c r="D27" s="31" t="str">
        <f>[1]Лист1!B254</f>
        <v>Хлеб ржаной</v>
      </c>
      <c r="E27" s="53">
        <f>[1]Лист1!C254</f>
        <v>25</v>
      </c>
      <c r="F27" s="53" t="s">
        <v>39</v>
      </c>
      <c r="G27" s="53">
        <f>[1]Лист1!G254</f>
        <v>48.9</v>
      </c>
      <c r="H27" s="27">
        <f>[1]Лист1!D254</f>
        <v>1.65</v>
      </c>
      <c r="I27" s="27">
        <f>[1]Лист1!E254</f>
        <v>0.3</v>
      </c>
      <c r="J27" s="53">
        <f>[1]Лист1!F254</f>
        <v>9.9</v>
      </c>
    </row>
    <row r="28" spans="1:10" ht="15.75" x14ac:dyDescent="0.25">
      <c r="A28" s="25"/>
      <c r="B28" s="61"/>
      <c r="C28" s="26" t="str">
        <f>[1]Лист1!H255</f>
        <v>-</v>
      </c>
      <c r="D28" s="31" t="str">
        <f>[1]Лист1!B255</f>
        <v>Груша свежая</v>
      </c>
      <c r="E28" s="53">
        <f>[1]Лист1!C255</f>
        <v>152</v>
      </c>
      <c r="F28" s="53" t="s">
        <v>40</v>
      </c>
      <c r="G28" s="53">
        <f>[1]Лист1!G255</f>
        <v>69.16</v>
      </c>
      <c r="H28" s="27">
        <f>[1]Лист1!D255</f>
        <v>0.61</v>
      </c>
      <c r="I28" s="27">
        <f>[1]Лист1!E255</f>
        <v>0.46</v>
      </c>
      <c r="J28" s="53">
        <f>[1]Лист1!F255</f>
        <v>15.66</v>
      </c>
    </row>
    <row r="29" spans="1:10" ht="15.75" x14ac:dyDescent="0.25">
      <c r="A29" s="25"/>
      <c r="B29" s="35"/>
      <c r="C29" s="26" t="str">
        <f>[1]Лист1!H256</f>
        <v>-</v>
      </c>
      <c r="D29" s="32" t="s">
        <v>16</v>
      </c>
      <c r="E29" s="54" t="s">
        <v>41</v>
      </c>
      <c r="F29" s="54" t="s">
        <v>24</v>
      </c>
      <c r="G29" s="54">
        <f>[1]Лист1!G256</f>
        <v>789.55999999999983</v>
      </c>
      <c r="H29" s="45">
        <f>[1]Лист1!D256</f>
        <v>24.049999999999997</v>
      </c>
      <c r="I29" s="45">
        <f>[1]Лист1!E256</f>
        <v>33.209999999999994</v>
      </c>
      <c r="J29" s="54">
        <f>[1]Лист1!F256</f>
        <v>98.63000000000001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15.75" x14ac:dyDescent="0.25">
      <c r="A32" s="8" t="s">
        <v>11</v>
      </c>
      <c r="B32" s="61"/>
      <c r="C32" s="15">
        <f t="shared" ref="C32:C38" si="0">C22</f>
        <v>17</v>
      </c>
      <c r="D32" s="30" t="str">
        <f>[1]Лист1!B258</f>
        <v>Уха Рыбацкая (картофель, морковь, лук репчатый, масло подсолнечное, масло сливочное, сайра)</v>
      </c>
      <c r="E32" s="51" t="str">
        <f>[1]Лист1!C258</f>
        <v>20/250</v>
      </c>
      <c r="F32" s="60" t="s">
        <v>43</v>
      </c>
      <c r="G32" s="52">
        <f>[1]Лист1!G258</f>
        <v>173.8</v>
      </c>
      <c r="H32" s="19">
        <f>[1]Лист1!D258</f>
        <v>5.36</v>
      </c>
      <c r="I32" s="19">
        <f>[1]Лист1!E258</f>
        <v>9.84</v>
      </c>
      <c r="J32" s="19">
        <f>[1]Лист1!F258</f>
        <v>15.95</v>
      </c>
    </row>
    <row r="33" spans="1:10" ht="15.75" x14ac:dyDescent="0.25">
      <c r="A33" s="8"/>
      <c r="B33" s="14"/>
      <c r="C33" s="15" t="str">
        <f t="shared" si="0"/>
        <v>225/370</v>
      </c>
      <c r="D33" s="30" t="str">
        <f>[1]Лист1!B259</f>
        <v>Котлета Незнайка с соусом крас. осн (говядина, свинина, молоко, батон., лук репч., яйцо, сухари панир., масло подс. соль йодир., соус кр. осн.)  80/30</v>
      </c>
      <c r="E33" s="16">
        <f>[1]Лист1!C259</f>
        <v>110</v>
      </c>
      <c r="F33" s="53" t="s">
        <v>36</v>
      </c>
      <c r="G33" s="17">
        <f>[1]Лист1!G259</f>
        <v>274.83</v>
      </c>
      <c r="H33" s="17">
        <f>[1]Лист1!D259</f>
        <v>12.54</v>
      </c>
      <c r="I33" s="17">
        <f>[1]Лист1!E259</f>
        <v>18.670000000000002</v>
      </c>
      <c r="J33" s="17">
        <f>[1]Лист1!F259</f>
        <v>14.16</v>
      </c>
    </row>
    <row r="34" spans="1:10" ht="15.75" x14ac:dyDescent="0.25">
      <c r="A34" s="8"/>
      <c r="B34" s="14"/>
      <c r="C34" s="34">
        <f t="shared" si="0"/>
        <v>867</v>
      </c>
      <c r="D34" s="15" t="str">
        <f>[1]Лист1!B260</f>
        <v>Пюре овощное (картофель, морковь, молоко, масло сливочное, соль йодир.)</v>
      </c>
      <c r="E34" s="16">
        <f>[1]Лист1!C260</f>
        <v>180</v>
      </c>
      <c r="F34" s="53" t="s">
        <v>44</v>
      </c>
      <c r="G34" s="17">
        <f>[1]Лист1!G260</f>
        <v>167.12</v>
      </c>
      <c r="H34" s="17">
        <f>[1]Лист1!D260</f>
        <v>3.58</v>
      </c>
      <c r="I34" s="17">
        <f>[1]Лист1!E260</f>
        <v>7.04</v>
      </c>
      <c r="J34" s="17">
        <f>[1]Лист1!F260</f>
        <v>22.36</v>
      </c>
    </row>
    <row r="35" spans="1:10" ht="15.75" x14ac:dyDescent="0.25">
      <c r="A35" s="8"/>
      <c r="B35" s="14"/>
      <c r="C35" s="15">
        <f t="shared" si="0"/>
        <v>977</v>
      </c>
      <c r="D35" s="31" t="str">
        <f>[1]Лист1!B261</f>
        <v>Чай с мёдом  (чай, мёд, вода)</v>
      </c>
      <c r="E35" s="18" t="str">
        <f>[1]Лист1!C261</f>
        <v>200/20</v>
      </c>
      <c r="F35" s="53" t="s">
        <v>38</v>
      </c>
      <c r="G35" s="17">
        <f>[1]Лист1!G261</f>
        <v>59.04</v>
      </c>
      <c r="H35" s="17">
        <f>[1]Лист1!D261</f>
        <v>0.15</v>
      </c>
      <c r="I35" s="17">
        <f>[1]Лист1!E261</f>
        <v>0</v>
      </c>
      <c r="J35" s="17">
        <f>[1]Лист1!F261</f>
        <v>14.61</v>
      </c>
    </row>
    <row r="36" spans="1:10" ht="15.75" x14ac:dyDescent="0.25">
      <c r="A36" s="8"/>
      <c r="B36" s="14"/>
      <c r="C36" s="15" t="str">
        <f t="shared" si="0"/>
        <v>-</v>
      </c>
      <c r="D36" s="31" t="str">
        <f>[1]Лист1!B262</f>
        <v>Хлеб пшеничный йодированный</v>
      </c>
      <c r="E36" s="18">
        <f>[1]Лист1!C262</f>
        <v>25</v>
      </c>
      <c r="F36" s="53" t="s">
        <v>45</v>
      </c>
      <c r="G36" s="17">
        <f>[1]Лист1!G262</f>
        <v>60.75</v>
      </c>
      <c r="H36" s="17">
        <f>[1]Лист1!D262</f>
        <v>1.88</v>
      </c>
      <c r="I36" s="17">
        <f>[1]Лист1!E262</f>
        <v>0.25</v>
      </c>
      <c r="J36" s="17">
        <f>[1]Лист1!F262</f>
        <v>12.75</v>
      </c>
    </row>
    <row r="37" spans="1:10" ht="15.75" x14ac:dyDescent="0.25">
      <c r="A37" s="8"/>
      <c r="B37" s="14"/>
      <c r="C37" s="15" t="str">
        <f t="shared" si="0"/>
        <v>-</v>
      </c>
      <c r="D37" s="31" t="str">
        <f>[1]Лист1!B263</f>
        <v>Хлеб ржаной</v>
      </c>
      <c r="E37" s="18">
        <f>[1]Лист1!C263</f>
        <v>24</v>
      </c>
      <c r="F37" s="53" t="s">
        <v>46</v>
      </c>
      <c r="G37" s="17">
        <f>[1]Лист1!G263</f>
        <v>46.94</v>
      </c>
      <c r="H37" s="17">
        <f>[1]Лист1!D263</f>
        <v>1.58</v>
      </c>
      <c r="I37" s="17">
        <f>[1]Лист1!E263</f>
        <v>0.28999999999999998</v>
      </c>
      <c r="J37" s="17">
        <f>[1]Лист1!F263</f>
        <v>9.5</v>
      </c>
    </row>
    <row r="38" spans="1:10" ht="15.75" x14ac:dyDescent="0.25">
      <c r="A38" s="8"/>
      <c r="B38" s="14"/>
      <c r="C38" s="15" t="str">
        <f t="shared" si="0"/>
        <v>-</v>
      </c>
      <c r="D38" s="31" t="str">
        <f>[1]Лист1!B264</f>
        <v>Груша свежая</v>
      </c>
      <c r="E38" s="18">
        <f>[1]Лист1!C264</f>
        <v>167</v>
      </c>
      <c r="F38" s="53" t="s">
        <v>47</v>
      </c>
      <c r="G38" s="17">
        <f>[1]Лист1!G264</f>
        <v>75.989999999999995</v>
      </c>
      <c r="H38" s="17">
        <f>[1]Лист1!D264</f>
        <v>0.67</v>
      </c>
      <c r="I38" s="17">
        <f>[1]Лист1!E264</f>
        <v>0.5</v>
      </c>
      <c r="J38" s="17">
        <f>[1]Лист1!F264</f>
        <v>17.2</v>
      </c>
    </row>
    <row r="39" spans="1:10" ht="15.75" x14ac:dyDescent="0.25">
      <c r="A39" s="8"/>
      <c r="B39" s="35"/>
      <c r="C39" s="35">
        <f>[1]Лист1!H227</f>
        <v>0</v>
      </c>
      <c r="D39" s="32" t="s">
        <v>16</v>
      </c>
      <c r="E39" s="36" t="s">
        <v>42</v>
      </c>
      <c r="F39" s="36" t="s">
        <v>48</v>
      </c>
      <c r="G39" s="36">
        <f>[1]Лист1!G265</f>
        <v>858.47</v>
      </c>
      <c r="H39" s="36">
        <f>[1]Лист1!D265</f>
        <v>25.759999999999998</v>
      </c>
      <c r="I39" s="36">
        <f>[1]Лист1!E265</f>
        <v>36.590000000000003</v>
      </c>
      <c r="J39" s="37">
        <f>[1]Лист1!F265</f>
        <v>106.53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23</v>
      </c>
      <c r="E41" s="6"/>
      <c r="F41" s="58"/>
      <c r="G41" s="6"/>
      <c r="H41" s="6"/>
      <c r="I41" s="6"/>
      <c r="J41" s="6"/>
    </row>
    <row r="42" spans="1:10" ht="78.75" x14ac:dyDescent="0.25">
      <c r="A42" s="8" t="s">
        <v>10</v>
      </c>
      <c r="B42" s="9"/>
      <c r="C42" s="10">
        <v>60</v>
      </c>
      <c r="D42" s="11" t="s">
        <v>49</v>
      </c>
      <c r="E42" s="12" t="s">
        <v>52</v>
      </c>
      <c r="F42" s="59" t="s">
        <v>55</v>
      </c>
      <c r="G42" s="13" t="s">
        <v>58</v>
      </c>
      <c r="H42" s="13" t="s">
        <v>62</v>
      </c>
      <c r="I42" s="13" t="s">
        <v>66</v>
      </c>
      <c r="J42" s="13" t="s">
        <v>70</v>
      </c>
    </row>
    <row r="43" spans="1:10" ht="15.75" x14ac:dyDescent="0.25">
      <c r="A43" s="8"/>
      <c r="B43" s="9"/>
      <c r="C43" s="10">
        <v>603</v>
      </c>
      <c r="D43" s="11" t="s">
        <v>50</v>
      </c>
      <c r="E43" s="12" t="s">
        <v>53</v>
      </c>
      <c r="F43" s="59" t="s">
        <v>56</v>
      </c>
      <c r="G43" s="13" t="s">
        <v>59</v>
      </c>
      <c r="H43" s="13" t="s">
        <v>63</v>
      </c>
      <c r="I43" s="13" t="s">
        <v>67</v>
      </c>
      <c r="J43" s="13" t="s">
        <v>71</v>
      </c>
    </row>
    <row r="44" spans="1:10" ht="15.75" x14ac:dyDescent="0.25">
      <c r="A44" s="8"/>
      <c r="B44" s="9"/>
      <c r="C44" s="10"/>
      <c r="D44" s="11" t="s">
        <v>51</v>
      </c>
      <c r="E44" s="12" t="s">
        <v>52</v>
      </c>
      <c r="F44" s="59" t="s">
        <v>57</v>
      </c>
      <c r="G44" s="13" t="s">
        <v>60</v>
      </c>
      <c r="H44" s="13" t="s">
        <v>64</v>
      </c>
      <c r="I44" s="13" t="s">
        <v>68</v>
      </c>
      <c r="J44" s="13" t="s">
        <v>72</v>
      </c>
    </row>
    <row r="45" spans="1:10" ht="15.75" x14ac:dyDescent="0.25">
      <c r="A45" s="8"/>
      <c r="B45" s="14"/>
      <c r="C45" s="15"/>
      <c r="D45" s="42" t="s">
        <v>16</v>
      </c>
      <c r="E45" s="43" t="s">
        <v>54</v>
      </c>
      <c r="F45" s="64" t="s">
        <v>26</v>
      </c>
      <c r="G45" s="44" t="s">
        <v>61</v>
      </c>
      <c r="H45" s="44" t="s">
        <v>65</v>
      </c>
      <c r="I45" s="44" t="s">
        <v>69</v>
      </c>
      <c r="J45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2023-10-06T07:30:32Z</dcterms:modified>
</cp:coreProperties>
</file>