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ж\Desktop\меню с 16 по 20 октября\"/>
    </mc:Choice>
  </mc:AlternateContent>
  <bookViews>
    <workbookView xWindow="-120" yWindow="-120" windowWidth="29040" windowHeight="1584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C33" i="1"/>
  <c r="C34" i="1"/>
  <c r="C35" i="1"/>
  <c r="G32" i="1"/>
  <c r="G33" i="1"/>
  <c r="G34" i="1"/>
  <c r="G35" i="1"/>
  <c r="G36" i="1"/>
  <c r="G37" i="1"/>
  <c r="G38" i="1"/>
  <c r="G39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C22" i="1"/>
  <c r="C23" i="1"/>
  <c r="C24" i="1"/>
  <c r="C25" i="1"/>
  <c r="G22" i="1"/>
  <c r="G23" i="1"/>
  <c r="G24" i="1"/>
  <c r="G25" i="1"/>
  <c r="G26" i="1"/>
  <c r="G27" i="1"/>
  <c r="G28" i="1"/>
  <c r="G29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C14" i="1"/>
  <c r="C15" i="1"/>
  <c r="C16" i="1"/>
  <c r="G14" i="1"/>
  <c r="G15" i="1"/>
  <c r="G16" i="1"/>
  <c r="G17" i="1"/>
  <c r="G18" i="1"/>
  <c r="G19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C5" i="1"/>
  <c r="C6" i="1"/>
  <c r="C7" i="1"/>
  <c r="G5" i="1"/>
  <c r="G6" i="1"/>
  <c r="G7" i="1"/>
  <c r="G8" i="1"/>
  <c r="G9" i="1"/>
  <c r="G10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14" i="1"/>
  <c r="E14" i="1"/>
  <c r="D15" i="1"/>
  <c r="E15" i="1"/>
  <c r="D16" i="1"/>
  <c r="E16" i="1"/>
  <c r="D17" i="1"/>
  <c r="E17" i="1"/>
  <c r="D18" i="1"/>
  <c r="E18" i="1"/>
  <c r="D5" i="1"/>
  <c r="E5" i="1"/>
  <c r="D6" i="1"/>
  <c r="E6" i="1"/>
  <c r="D7" i="1"/>
  <c r="E7" i="1"/>
  <c r="D8" i="1"/>
  <c r="E8" i="1"/>
  <c r="D9" i="1"/>
  <c r="E9" i="1"/>
  <c r="C29" i="1" l="1"/>
  <c r="C19" i="1"/>
  <c r="C10" i="1"/>
  <c r="C39" i="1"/>
</calcChain>
</file>

<file path=xl/sharedStrings.xml><?xml version="1.0" encoding="utf-8"?>
<sst xmlns="http://schemas.openxmlformats.org/spreadsheetml/2006/main" count="93" uniqueCount="77">
  <si>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</si>
  <si>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</si>
  <si>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</si>
  <si>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</si>
  <si>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</si>
  <si>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</si>
  <si>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</si>
  <si>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</si>
  <si>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</si>
  <si>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</si>
  <si>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</si>
  <si>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</si>
  <si>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</si>
  <si>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</si>
  <si>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</si>
  <si>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</si>
  <si>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</si>
  <si>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</si>
  <si>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</si>
  <si>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</si>
  <si>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</si>
  <si>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</si>
  <si>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</si>
  <si>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Полдник</t>
  </si>
  <si>
    <t>105,00</t>
  </si>
  <si>
    <t>85,00</t>
  </si>
  <si>
    <t>60,00</t>
  </si>
  <si>
    <t>120,00</t>
  </si>
  <si>
    <t>690</t>
  </si>
  <si>
    <t>745</t>
  </si>
  <si>
    <t>773</t>
  </si>
  <si>
    <t>888</t>
  </si>
  <si>
    <t>Печенье Байкальское (конд. Цех)</t>
  </si>
  <si>
    <t>100</t>
  </si>
  <si>
    <t>30,70</t>
  </si>
  <si>
    <t>196,5</t>
  </si>
  <si>
    <t>6,8</t>
  </si>
  <si>
    <t>24,2</t>
  </si>
  <si>
    <t>62,97</t>
  </si>
  <si>
    <t>Чай с лимоном (чай, сахар, лимон)</t>
  </si>
  <si>
    <t>200\4</t>
  </si>
  <si>
    <t>2,67</t>
  </si>
  <si>
    <t>36,92</t>
  </si>
  <si>
    <t>0,04</t>
  </si>
  <si>
    <t>0</t>
  </si>
  <si>
    <t>9,19</t>
  </si>
  <si>
    <t>Груша свежая</t>
  </si>
  <si>
    <t>167</t>
  </si>
  <si>
    <t>26,63</t>
  </si>
  <si>
    <t>75,99</t>
  </si>
  <si>
    <t>0,67</t>
  </si>
  <si>
    <t>0,50</t>
  </si>
  <si>
    <t>17,20</t>
  </si>
  <si>
    <t>471</t>
  </si>
  <si>
    <t>309,41</t>
  </si>
  <si>
    <t>7,51</t>
  </si>
  <si>
    <t>24,7</t>
  </si>
  <si>
    <t>89,36</t>
  </si>
  <si>
    <t>32,74</t>
  </si>
  <si>
    <t>35,15</t>
  </si>
  <si>
    <t>12,48</t>
  </si>
  <si>
    <t>5,44</t>
  </si>
  <si>
    <t>2,43</t>
  </si>
  <si>
    <t>1,76</t>
  </si>
  <si>
    <t>30,00</t>
  </si>
  <si>
    <t>21,20</t>
  </si>
  <si>
    <t>9,98</t>
  </si>
  <si>
    <t>2,06</t>
  </si>
  <si>
    <t>1,17</t>
  </si>
  <si>
    <t>30,0040,65</t>
  </si>
  <si>
    <t>40,65</t>
  </si>
  <si>
    <t>14,82</t>
  </si>
  <si>
    <t>3,78</t>
  </si>
  <si>
    <t>2,21</t>
  </si>
  <si>
    <t>23,54</t>
  </si>
  <si>
    <t>19,45</t>
  </si>
  <si>
    <t>2,58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</si>
</sst>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Protection="1"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23\&#1055;&#1048;&#1058;&#1040;&#1053;&#1048;&#1045;%202023-2024\&#1052;&#1045;&#1053;&#1070;%20&#1086;&#1082;&#1090;&#1103;&#1073;&#1088;&#1100;%202023\&#1084;&#1077;&#1085;&#1102;%20&#1089;%202%20&#1087;&#1086;%206%20&#1086;&#1082;&#1090;&#1103;&#1073;&#1088;&#1103;%202023\&#1084;&#1077;&#1085;&#1102;%20&#1089;%2002.10%20&#1087;&#1086;%2013.10%20&#1049;&#1054;&#1043;&#1059;&#1056;&#1058;%20&#1054;&#1082;&#1090;&#1103;&#1073;&#1088;&#1100;&#1089;&#1082;&#1080;&#1081;%20&#1088;&#1072;&#1081;&#1086;&#108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89;%2016.10&#1087;&#1086;%2027.10-%20&#1054;&#1082;&#1090;&#1073;&#1088;&#1100;&#1089;&#1082;&#1080;&#1081;%20&#1088;&#1072;&#1081;&#1086;&#1085;%20&#1049;&#1086;&#1075;&#1091;&#1088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35">
          <cell r="B235" t="str">
            <v>Закуска порционированная (огурцы свежие)</v>
          </cell>
        </row>
        <row r="240">
          <cell r="H240" t="str">
            <v>-</v>
          </cell>
        </row>
        <row r="256">
          <cell r="H256" t="str">
            <v>-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32">
          <cell r="B132" t="str">
            <v>Зразы ленивые с соусом красным (говядина, батон, яйцо, лук репчатый, соль йод., соус красный) 90/30</v>
          </cell>
          <cell r="C132">
            <v>120</v>
          </cell>
          <cell r="D132">
            <v>11.57</v>
          </cell>
          <cell r="E132">
            <v>18.170000000000002</v>
          </cell>
          <cell r="F132">
            <v>14.32</v>
          </cell>
          <cell r="G132">
            <v>177.05</v>
          </cell>
          <cell r="H132">
            <v>1042</v>
          </cell>
        </row>
        <row r="133">
          <cell r="B133" t="str">
            <v>Пюре овощное  (картофель, морковь,  молоко, масло слив., соль йод.)</v>
          </cell>
          <cell r="C133">
            <v>160</v>
          </cell>
          <cell r="D133">
            <v>3.18</v>
          </cell>
          <cell r="E133">
            <v>6.26</v>
          </cell>
          <cell r="F133">
            <v>19.87</v>
          </cell>
          <cell r="G133">
            <v>148.55000000000001</v>
          </cell>
          <cell r="H133">
            <v>867</v>
          </cell>
        </row>
        <row r="134">
          <cell r="B134" t="str">
            <v>Компот из смеси сухофруктов с вит С (сухофрукты, сахар, лимон.кислота,  аскорб. кислота)</v>
          </cell>
          <cell r="C134">
            <v>200</v>
          </cell>
          <cell r="D134">
            <v>0.56999999999999995</v>
          </cell>
          <cell r="E134">
            <v>0</v>
          </cell>
          <cell r="F134">
            <v>19.55</v>
          </cell>
          <cell r="G134">
            <v>80.48</v>
          </cell>
          <cell r="H134">
            <v>692</v>
          </cell>
        </row>
        <row r="135">
          <cell r="B135" t="str">
            <v>Хлеб пшеничный йодированный</v>
          </cell>
          <cell r="C135">
            <v>30</v>
          </cell>
          <cell r="D135">
            <v>2.25</v>
          </cell>
          <cell r="E135">
            <v>0.3</v>
          </cell>
          <cell r="F135">
            <v>15.3</v>
          </cell>
          <cell r="G135">
            <v>72.900000000000006</v>
          </cell>
        </row>
        <row r="136">
          <cell r="B136" t="str">
            <v>Снежок питьевой в п/у</v>
          </cell>
          <cell r="C136" t="str">
            <v>1/180</v>
          </cell>
          <cell r="D136">
            <v>10</v>
          </cell>
          <cell r="E136">
            <v>6.4</v>
          </cell>
          <cell r="F136">
            <v>7</v>
          </cell>
          <cell r="G136">
            <v>125.6</v>
          </cell>
        </row>
        <row r="137">
          <cell r="D137">
            <v>27.57</v>
          </cell>
          <cell r="E137">
            <v>31.130000000000003</v>
          </cell>
          <cell r="F137">
            <v>76.039999999999992</v>
          </cell>
          <cell r="G137">
            <v>604.58000000000004</v>
          </cell>
        </row>
        <row r="139">
          <cell r="B139" t="str">
            <v>Зразы ленивые с соусом красным (говядина, батон, яйцо, лук репчатый, соль йод., соус красный) 90/30</v>
          </cell>
          <cell r="C139">
            <v>120</v>
          </cell>
          <cell r="D139">
            <v>11.57</v>
          </cell>
          <cell r="E139">
            <v>18.170000000000002</v>
          </cell>
          <cell r="F139">
            <v>14.32</v>
          </cell>
          <cell r="G139">
            <v>177.05</v>
          </cell>
          <cell r="H139">
            <v>1042</v>
          </cell>
        </row>
        <row r="140">
          <cell r="B140" t="str">
            <v>Пюре овощное  (картофель, морковь,  молоко, масло слив., соль йод.)</v>
          </cell>
          <cell r="C140">
            <v>210</v>
          </cell>
          <cell r="D140">
            <v>4.17</v>
          </cell>
          <cell r="E140">
            <v>8.2200000000000006</v>
          </cell>
          <cell r="F140">
            <v>26.08</v>
          </cell>
          <cell r="G140">
            <v>194.98</v>
          </cell>
          <cell r="H140">
            <v>867</v>
          </cell>
        </row>
        <row r="141">
          <cell r="B141" t="str">
            <v>Компот из смеси сухофруктов с вит С (сухофрукты, сахар, лимон.кислота,  аскорб. кислота)</v>
          </cell>
          <cell r="C141">
            <v>200</v>
          </cell>
          <cell r="D141">
            <v>0.56999999999999995</v>
          </cell>
          <cell r="E141">
            <v>0</v>
          </cell>
          <cell r="F141">
            <v>19.55</v>
          </cell>
          <cell r="G141">
            <v>80.48</v>
          </cell>
          <cell r="H141">
            <v>692</v>
          </cell>
        </row>
        <row r="142">
          <cell r="B142" t="str">
            <v>Хлеб пшеничный йодированный</v>
          </cell>
          <cell r="C142">
            <v>35</v>
          </cell>
          <cell r="D142">
            <v>2.63</v>
          </cell>
          <cell r="E142">
            <v>0.35</v>
          </cell>
          <cell r="F142">
            <v>17.850000000000001</v>
          </cell>
          <cell r="G142">
            <v>85.05</v>
          </cell>
        </row>
        <row r="143">
          <cell r="B143" t="str">
            <v>Снежок питьевой в п/у</v>
          </cell>
          <cell r="C143" t="str">
            <v>1/180</v>
          </cell>
          <cell r="D143">
            <v>10</v>
          </cell>
          <cell r="E143">
            <v>6.4</v>
          </cell>
          <cell r="F143">
            <v>7</v>
          </cell>
          <cell r="G143">
            <v>125.6</v>
          </cell>
        </row>
        <row r="144">
          <cell r="D144">
            <v>28.939999999999998</v>
          </cell>
          <cell r="E144">
            <v>33.14</v>
          </cell>
          <cell r="F144">
            <v>84.800000000000011</v>
          </cell>
          <cell r="G144">
            <v>663.16</v>
          </cell>
        </row>
        <row r="147">
          <cell r="B147" t="str">
            <v>Борщ Сибирский с фаршем (фарш говяжий, свекла, картофель, морковь, лук репч., томат паста, масло подсолн., фасоль, сахар, .лимоная кислота., соль йод.)</v>
          </cell>
          <cell r="C147" t="str">
            <v>15/200</v>
          </cell>
          <cell r="D147">
            <v>4.54</v>
          </cell>
          <cell r="E147">
            <v>4.8099999999999996</v>
          </cell>
          <cell r="F147">
            <v>10.63</v>
          </cell>
          <cell r="G147">
            <v>103.98</v>
          </cell>
          <cell r="H147" t="str">
            <v>144/998</v>
          </cell>
        </row>
        <row r="148">
          <cell r="B148" t="str">
            <v>Тефтели II вариант с соусом красным (говядина, крупа рисовая, лук репч., соль йодир., соус красный осн.) 80/30</v>
          </cell>
          <cell r="C148">
            <v>110</v>
          </cell>
          <cell r="D148">
            <v>7.35</v>
          </cell>
          <cell r="E148">
            <v>10.29</v>
          </cell>
          <cell r="F148">
            <v>9.42</v>
          </cell>
          <cell r="G148">
            <v>159.75</v>
          </cell>
          <cell r="H148">
            <v>18</v>
          </cell>
        </row>
        <row r="149">
          <cell r="B149" t="str">
            <v>Каша гречневая рассыпчатая (крупа гречневая, соль йодиров., масло сл.)</v>
          </cell>
          <cell r="C149">
            <v>160</v>
          </cell>
          <cell r="D149">
            <v>6.61</v>
          </cell>
          <cell r="E149">
            <v>5.0599999999999996</v>
          </cell>
          <cell r="F149">
            <v>40.51</v>
          </cell>
          <cell r="G149">
            <v>233.98</v>
          </cell>
          <cell r="H149">
            <v>632</v>
          </cell>
        </row>
        <row r="150">
          <cell r="B150" t="str">
            <v>Напиток из шиповника  (шиповник, сахар, лимон)</v>
          </cell>
          <cell r="C150">
            <v>200</v>
          </cell>
          <cell r="D150">
            <v>0.21</v>
          </cell>
          <cell r="E150">
            <v>7.0000000000000007E-2</v>
          </cell>
          <cell r="F150">
            <v>13.13</v>
          </cell>
          <cell r="G150">
            <v>53.99</v>
          </cell>
          <cell r="H150">
            <v>667</v>
          </cell>
        </row>
        <row r="151">
          <cell r="B151" t="str">
            <v>Хлеб пшеничный йодированный</v>
          </cell>
          <cell r="C151">
            <v>28</v>
          </cell>
          <cell r="D151">
            <v>2.1</v>
          </cell>
          <cell r="E151">
            <v>0.28000000000000003</v>
          </cell>
          <cell r="F151">
            <v>14.28</v>
          </cell>
          <cell r="G151">
            <v>68.040000000000006</v>
          </cell>
        </row>
        <row r="152">
          <cell r="B152" t="str">
            <v>Хлеб ржаной</v>
          </cell>
          <cell r="C152">
            <v>20</v>
          </cell>
          <cell r="D152">
            <v>1.32</v>
          </cell>
          <cell r="E152">
            <v>0.24</v>
          </cell>
          <cell r="F152">
            <v>7.92</v>
          </cell>
          <cell r="G152">
            <v>39.119999999999997</v>
          </cell>
        </row>
        <row r="153">
          <cell r="B153" t="str">
            <v xml:space="preserve">Гематоген  </v>
          </cell>
          <cell r="C153">
            <v>40</v>
          </cell>
          <cell r="D153">
            <v>2.6</v>
          </cell>
          <cell r="E153">
            <v>1.6</v>
          </cell>
          <cell r="F153">
            <v>32.799999999999997</v>
          </cell>
          <cell r="G153">
            <v>156</v>
          </cell>
        </row>
        <row r="154">
          <cell r="D154">
            <v>24.730000000000004</v>
          </cell>
          <cell r="E154">
            <v>22.349999999999998</v>
          </cell>
          <cell r="F154">
            <v>128.69</v>
          </cell>
          <cell r="G154">
            <v>814.86</v>
          </cell>
        </row>
        <row r="156">
          <cell r="B156" t="str">
            <v>Борщ Сибирский с фаршем (фарш говяжий, свекла,  картофель, морковь, лук репч., томат паста, масло подсолн., фасоль, сахар, лимоная кислота., соль йод.)</v>
          </cell>
          <cell r="C156" t="str">
            <v>25/250</v>
          </cell>
          <cell r="D156">
            <v>5.81</v>
          </cell>
          <cell r="E156">
            <v>6.16</v>
          </cell>
          <cell r="F156">
            <v>13.59</v>
          </cell>
          <cell r="G156">
            <v>132.99</v>
          </cell>
          <cell r="H156" t="str">
            <v>144/998</v>
          </cell>
        </row>
        <row r="157">
          <cell r="B157" t="str">
            <v>Тефтели II вариант с соусом красным (говядина, крупа рисовая, лук репч., соль йодир., соус красный осн.)  80/30</v>
          </cell>
          <cell r="C157">
            <v>110</v>
          </cell>
          <cell r="D157">
            <v>7.35</v>
          </cell>
          <cell r="E157">
            <v>10.29</v>
          </cell>
          <cell r="F157">
            <v>9.42</v>
          </cell>
          <cell r="G157">
            <v>159.75</v>
          </cell>
          <cell r="H157">
            <v>18</v>
          </cell>
        </row>
        <row r="158">
          <cell r="B158" t="str">
            <v>Каша гречневая рассыпчатая (крупа гречневая, соль йодиров., масло сл.)</v>
          </cell>
          <cell r="C158">
            <v>200</v>
          </cell>
          <cell r="D158">
            <v>8.26</v>
          </cell>
          <cell r="E158">
            <v>6.32</v>
          </cell>
          <cell r="F158">
            <v>50.64</v>
          </cell>
          <cell r="G158">
            <v>292.48</v>
          </cell>
          <cell r="H158">
            <v>632</v>
          </cell>
        </row>
        <row r="159">
          <cell r="B159" t="str">
            <v>Напиток из шиповника  (шиповник, сахар, лимон)</v>
          </cell>
          <cell r="C159">
            <v>200</v>
          </cell>
          <cell r="D159">
            <v>0.21</v>
          </cell>
          <cell r="E159">
            <v>7.0000000000000007E-2</v>
          </cell>
          <cell r="F159">
            <v>13.13</v>
          </cell>
          <cell r="G159">
            <v>53.99</v>
          </cell>
          <cell r="H159">
            <v>667</v>
          </cell>
        </row>
        <row r="160">
          <cell r="B160" t="str">
            <v>Хлеб пшеничный йодированный</v>
          </cell>
          <cell r="C160">
            <v>33</v>
          </cell>
          <cell r="D160">
            <v>2.48</v>
          </cell>
          <cell r="E160">
            <v>0.33</v>
          </cell>
          <cell r="F160">
            <v>16.829999999999998</v>
          </cell>
          <cell r="G160">
            <v>80.19</v>
          </cell>
        </row>
        <row r="161">
          <cell r="B161" t="str">
            <v>Хлеб ржаной</v>
          </cell>
          <cell r="C161">
            <v>30</v>
          </cell>
          <cell r="D161">
            <v>1.98</v>
          </cell>
          <cell r="E161">
            <v>0.36</v>
          </cell>
          <cell r="F161">
            <v>11.88</v>
          </cell>
          <cell r="G161">
            <v>58.68</v>
          </cell>
        </row>
        <row r="162">
          <cell r="B162" t="str">
            <v xml:space="preserve">Гематоген  </v>
          </cell>
          <cell r="C162" t="str">
            <v>40</v>
          </cell>
          <cell r="D162">
            <v>2.6</v>
          </cell>
          <cell r="E162">
            <v>1.6</v>
          </cell>
          <cell r="F162">
            <v>32.799999999999997</v>
          </cell>
          <cell r="G162">
            <v>156</v>
          </cell>
        </row>
        <row r="163">
          <cell r="D163">
            <v>28.690000000000005</v>
          </cell>
          <cell r="E163">
            <v>25.13</v>
          </cell>
          <cell r="F163">
            <v>148.29</v>
          </cell>
          <cell r="G163">
            <v>934.08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5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0" ht="15.75" x14ac:dyDescent="0.25">
      <c r="A1" s="1" t="s">
        <v>0</v>
      </c>
      <c r="B1" s="67" t="s">
        <v>15</v>
      </c>
      <c r="C1" s="68"/>
      <c r="D1" s="69"/>
      <c r="E1" s="1" t="s">
        <v>12</v>
      </c>
      <c r="F1" s="55"/>
      <c r="G1" s="1"/>
      <c r="H1" s="1"/>
      <c r="I1" s="1" t="s">
        <v>1</v>
      </c>
      <c r="J1" s="2">
        <v>45218</v>
      </c>
    </row>
    <row r="2" spans="1:10" ht="7.5" customHeight="1" thickBot="1" x14ac:dyDescent="0.3">
      <c r="A2" s="1"/>
      <c r="B2" s="1"/>
      <c r="C2" s="1"/>
      <c r="D2" s="1"/>
      <c r="E2" s="1"/>
      <c r="F2" s="56"/>
      <c r="G2" s="1"/>
      <c r="H2" s="1"/>
      <c r="I2" s="1"/>
      <c r="J2" s="1"/>
    </row>
    <row r="3" spans="1:10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57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6"/>
      <c r="B4" s="6"/>
      <c r="C4" s="6"/>
      <c r="D4" s="7" t="s">
        <v>19</v>
      </c>
      <c r="E4" s="6"/>
      <c r="F4" s="58"/>
      <c r="G4" s="49"/>
      <c r="H4" s="49"/>
      <c r="I4" s="49"/>
      <c r="J4" s="49"/>
    </row>
    <row r="5" spans="1:10" ht="15.75" x14ac:dyDescent="0.25">
      <c r="A5" s="8" t="s">
        <v>10</v>
      </c>
      <c r="B5" s="9"/>
      <c r="C5" s="13">
        <f>[2]Лист1!H132</f>
        <v>1042</v>
      </c>
      <c r="D5" s="46" t="str">
        <f>[2]Лист1!B132</f>
        <v>Зразы ленивые с соусом красным (говядина, батон, яйцо, лук репчатый, соль йод., соус красный) 90/30</v>
      </c>
      <c r="E5" s="12">
        <f>[2]Лист1!C132</f>
        <v>120</v>
      </c>
      <c r="F5" s="59" t="s">
        <v>70</v>
      </c>
      <c r="G5" s="13">
        <f>[2]Лист1!G132</f>
        <v>177.05</v>
      </c>
      <c r="H5" s="13">
        <f>[2]Лист1!D132</f>
        <v>11.57</v>
      </c>
      <c r="I5" s="13">
        <f>[2]Лист1!E132</f>
        <v>18.170000000000002</v>
      </c>
      <c r="J5" s="17">
        <f>[2]Лист1!F132</f>
        <v>14.32</v>
      </c>
    </row>
    <row r="6" spans="1:10" ht="15.75" x14ac:dyDescent="0.25">
      <c r="A6" s="8"/>
      <c r="B6" s="14"/>
      <c r="C6" s="17">
        <f>[2]Лист1!H133</f>
        <v>867</v>
      </c>
      <c r="D6" s="30" t="str">
        <f>[2]Лист1!B133</f>
        <v>Пюре овощное  (картофель, морковь,  молоко, масло слив., соль йод.)</v>
      </c>
      <c r="E6" s="16">
        <f>[2]Лист1!C133</f>
        <v>160</v>
      </c>
      <c r="F6" s="55" t="s">
        <v>71</v>
      </c>
      <c r="G6" s="17">
        <f>[2]Лист1!G133</f>
        <v>148.55000000000001</v>
      </c>
      <c r="H6" s="17">
        <f>[2]Лист1!D133</f>
        <v>3.18</v>
      </c>
      <c r="I6" s="17">
        <f>[2]Лист1!E133</f>
        <v>6.26</v>
      </c>
      <c r="J6" s="17">
        <f>[2]Лист1!F133</f>
        <v>19.87</v>
      </c>
    </row>
    <row r="7" spans="1:10" ht="15.75" x14ac:dyDescent="0.25">
      <c r="A7" s="8"/>
      <c r="B7" s="14"/>
      <c r="C7" s="17">
        <f>[2]Лист1!H134</f>
        <v>692</v>
      </c>
      <c r="D7" s="31" t="str">
        <f>[2]Лист1!B134</f>
        <v>Компот из смеси сухофруктов с вит С (сухофрукты, сахар, лимон.кислота,  аскорб. кислота)</v>
      </c>
      <c r="E7" s="16">
        <f>[2]Лист1!C134</f>
        <v>200</v>
      </c>
      <c r="F7" s="55" t="s">
        <v>72</v>
      </c>
      <c r="G7" s="17">
        <f>[2]Лист1!G134</f>
        <v>80.48</v>
      </c>
      <c r="H7" s="17">
        <f>[2]Лист1!D134</f>
        <v>0.56999999999999995</v>
      </c>
      <c r="I7" s="17">
        <f>[2]Лист1!E134</f>
        <v>0</v>
      </c>
      <c r="J7" s="17">
        <f>[2]Лист1!F134</f>
        <v>19.55</v>
      </c>
    </row>
    <row r="8" spans="1:10" ht="15.75" x14ac:dyDescent="0.25">
      <c r="A8" s="8"/>
      <c r="B8" s="14"/>
      <c r="C8" s="17"/>
      <c r="D8" s="31" t="str">
        <f>[2]Лист1!B135</f>
        <v>Хлеб пшеничный йодированный</v>
      </c>
      <c r="E8" s="16">
        <f>[2]Лист1!C135</f>
        <v>30</v>
      </c>
      <c r="F8" s="55" t="s">
        <v>73</v>
      </c>
      <c r="G8" s="17">
        <f>[2]Лист1!G135</f>
        <v>72.900000000000006</v>
      </c>
      <c r="H8" s="17">
        <f>[2]Лист1!D135</f>
        <v>2.25</v>
      </c>
      <c r="I8" s="17">
        <f>[2]Лист1!E135</f>
        <v>0.3</v>
      </c>
      <c r="J8" s="17">
        <f>[2]Лист1!F135</f>
        <v>15.3</v>
      </c>
    </row>
    <row r="9" spans="1:10" ht="15.75" x14ac:dyDescent="0.25">
      <c r="A9" s="8"/>
      <c r="B9" s="14"/>
      <c r="C9" s="17"/>
      <c r="D9" s="31" t="str">
        <f>[2]Лист1!B136</f>
        <v>Снежок питьевой в п/у</v>
      </c>
      <c r="E9" s="16" t="str">
        <f>[2]Лист1!C136</f>
        <v>1/180</v>
      </c>
      <c r="F9" s="55" t="s">
        <v>74</v>
      </c>
      <c r="G9" s="17">
        <f>[2]Лист1!G136</f>
        <v>125.6</v>
      </c>
      <c r="H9" s="17">
        <f>[2]Лист1!D136</f>
        <v>10</v>
      </c>
      <c r="I9" s="17">
        <f>[2]Лист1!E136</f>
        <v>6.4</v>
      </c>
      <c r="J9" s="17">
        <f>[2]Лист1!F136</f>
        <v>7</v>
      </c>
    </row>
    <row r="10" spans="1:10" ht="15.75" x14ac:dyDescent="0.25">
      <c r="A10" s="8"/>
      <c r="B10" s="61"/>
      <c r="C10" s="55" t="str">
        <f>[1]Лист1!H240</f>
        <v>-</v>
      </c>
      <c r="D10" s="20" t="s">
        <v>16</v>
      </c>
      <c r="E10" s="22" t="s">
        <v>28</v>
      </c>
      <c r="F10" s="22" t="s">
        <v>25</v>
      </c>
      <c r="G10" s="22">
        <f>[2]Лист1!G137</f>
        <v>604.58000000000004</v>
      </c>
      <c r="H10" s="22">
        <f>[2]Лист1!D137</f>
        <v>27.57</v>
      </c>
      <c r="I10" s="22">
        <f>[2]Лист1!E137</f>
        <v>31.130000000000003</v>
      </c>
      <c r="J10" s="22">
        <f>[2]Лист1!F137</f>
        <v>76.039999999999992</v>
      </c>
    </row>
    <row r="11" spans="1:10" ht="15.75" x14ac:dyDescent="0.25">
      <c r="A11" s="8"/>
      <c r="B11" s="35"/>
      <c r="C11" s="35"/>
      <c r="D11" s="47" t="s">
        <v>17</v>
      </c>
      <c r="E11" s="36"/>
      <c r="F11" s="36" t="s">
        <v>25</v>
      </c>
      <c r="G11" s="48"/>
      <c r="H11" s="48"/>
      <c r="I11" s="48"/>
      <c r="J11" s="21"/>
    </row>
    <row r="12" spans="1:10" ht="15.75" x14ac:dyDescent="0.25">
      <c r="A12" s="8"/>
      <c r="B12" s="26"/>
      <c r="C12" s="26"/>
      <c r="D12" s="28"/>
      <c r="E12" s="45"/>
      <c r="F12" s="45"/>
      <c r="G12" s="27"/>
      <c r="H12" s="27"/>
      <c r="I12" s="27"/>
      <c r="J12" s="53"/>
    </row>
    <row r="13" spans="1:10" ht="16.5" thickBot="1" x14ac:dyDescent="0.3">
      <c r="A13" s="23"/>
      <c r="B13" s="62"/>
      <c r="C13" s="26"/>
      <c r="D13" s="29" t="s">
        <v>20</v>
      </c>
      <c r="E13" s="27"/>
      <c r="F13" s="27"/>
      <c r="G13" s="27"/>
      <c r="H13" s="63"/>
      <c r="I13" s="63"/>
      <c r="J13" s="53"/>
    </row>
    <row r="14" spans="1:10" ht="15.75" x14ac:dyDescent="0.25">
      <c r="A14" s="8"/>
      <c r="B14" s="26"/>
      <c r="C14" s="55">
        <f>[2]Лист1!H139</f>
        <v>1042</v>
      </c>
      <c r="D14" s="65" t="str">
        <f>[2]Лист1!B139</f>
        <v>Зразы ленивые с соусом красным (говядина, батон, яйцо, лук репчатый, соль йод., соус красный) 90/30</v>
      </c>
      <c r="E14" s="27">
        <f>[2]Лист1!C139</f>
        <v>120</v>
      </c>
      <c r="F14" s="27" t="s">
        <v>70</v>
      </c>
      <c r="G14" s="27">
        <f>[2]Лист1!G139</f>
        <v>177.05</v>
      </c>
      <c r="H14" s="27">
        <f>[2]Лист1!D139</f>
        <v>11.57</v>
      </c>
      <c r="I14" s="27">
        <f>[2]Лист1!E139</f>
        <v>18.170000000000002</v>
      </c>
      <c r="J14" s="53">
        <f>[2]Лист1!F139</f>
        <v>14.32</v>
      </c>
    </row>
    <row r="15" spans="1:10" ht="15.75" x14ac:dyDescent="0.25">
      <c r="A15" s="25"/>
      <c r="B15" s="61"/>
      <c r="C15" s="55">
        <f>[2]Лист1!H140</f>
        <v>867</v>
      </c>
      <c r="D15" s="30" t="str">
        <f>[2]Лист1!B140</f>
        <v>Пюре овощное  (картофель, морковь,  молоко, масло слив., соль йод.)</v>
      </c>
      <c r="E15" s="66">
        <f>[2]Лист1!C140</f>
        <v>210</v>
      </c>
      <c r="F15" s="53" t="s">
        <v>75</v>
      </c>
      <c r="G15" s="53">
        <f>[2]Лист1!G140</f>
        <v>194.98</v>
      </c>
      <c r="H15" s="27">
        <f>[2]Лист1!D140</f>
        <v>4.17</v>
      </c>
      <c r="I15" s="27">
        <f>[2]Лист1!E140</f>
        <v>8.2200000000000006</v>
      </c>
      <c r="J15" s="53">
        <f>[2]Лист1!F140</f>
        <v>26.08</v>
      </c>
    </row>
    <row r="16" spans="1:10" ht="15.75" x14ac:dyDescent="0.25">
      <c r="A16" s="25"/>
      <c r="B16" s="61"/>
      <c r="C16" s="50">
        <f>[2]Лист1!H141</f>
        <v>692</v>
      </c>
      <c r="D16" s="30" t="str">
        <f>[2]Лист1!B141</f>
        <v>Компот из смеси сухофруктов с вит С (сухофрукты, сахар, лимон.кислота,  аскорб. кислота)</v>
      </c>
      <c r="E16" s="53">
        <f>[2]Лист1!C141</f>
        <v>200</v>
      </c>
      <c r="F16" s="53" t="s">
        <v>72</v>
      </c>
      <c r="G16" s="53">
        <f>[2]Лист1!G141</f>
        <v>80.48</v>
      </c>
      <c r="H16" s="27">
        <f>[2]Лист1!D141</f>
        <v>0.56999999999999995</v>
      </c>
      <c r="I16" s="27">
        <f>[2]Лист1!E141</f>
        <v>0</v>
      </c>
      <c r="J16" s="53">
        <f>[2]Лист1!F141</f>
        <v>19.55</v>
      </c>
    </row>
    <row r="17" spans="1:10" ht="15.75" x14ac:dyDescent="0.25">
      <c r="A17" s="25"/>
      <c r="B17" s="61"/>
      <c r="C17" s="50"/>
      <c r="D17" s="30" t="str">
        <f>[2]Лист1!B142</f>
        <v>Хлеб пшеничный йодированный</v>
      </c>
      <c r="E17" s="53">
        <f>[2]Лист1!C142</f>
        <v>35</v>
      </c>
      <c r="F17" s="53" t="s">
        <v>76</v>
      </c>
      <c r="G17" s="53">
        <f>[2]Лист1!G142</f>
        <v>85.05</v>
      </c>
      <c r="H17" s="27">
        <f>[2]Лист1!D142</f>
        <v>2.63</v>
      </c>
      <c r="I17" s="27">
        <f>[2]Лист1!E142</f>
        <v>0.35</v>
      </c>
      <c r="J17" s="53">
        <f>[2]Лист1!F142</f>
        <v>17.850000000000001</v>
      </c>
    </row>
    <row r="18" spans="1:10" ht="15.75" x14ac:dyDescent="0.25">
      <c r="A18" s="25"/>
      <c r="B18" s="61"/>
      <c r="C18" s="50"/>
      <c r="D18" s="31" t="str">
        <f>[2]Лист1!B143</f>
        <v>Снежок питьевой в п/у</v>
      </c>
      <c r="E18" s="53" t="str">
        <f>[2]Лист1!C143</f>
        <v>1/180</v>
      </c>
      <c r="F18" s="53" t="s">
        <v>74</v>
      </c>
      <c r="G18" s="53">
        <f>[2]Лист1!G143</f>
        <v>125.6</v>
      </c>
      <c r="H18" s="27">
        <f>[2]Лист1!D143</f>
        <v>10</v>
      </c>
      <c r="I18" s="27">
        <f>[2]Лист1!E143</f>
        <v>6.4</v>
      </c>
      <c r="J18" s="53">
        <f>[2]Лист1!F143</f>
        <v>7</v>
      </c>
    </row>
    <row r="19" spans="1:10" ht="16.5" thickBot="1" x14ac:dyDescent="0.3">
      <c r="A19" s="25"/>
      <c r="B19" s="62"/>
      <c r="C19" s="50">
        <f>[1]Лист1!H247</f>
        <v>0</v>
      </c>
      <c r="D19" s="28" t="s">
        <v>16</v>
      </c>
      <c r="E19" s="54" t="s">
        <v>29</v>
      </c>
      <c r="F19" s="54" t="s">
        <v>18</v>
      </c>
      <c r="G19" s="54">
        <f>[2]Лист1!G144</f>
        <v>663.16</v>
      </c>
      <c r="H19" s="45">
        <f>[2]Лист1!D144</f>
        <v>28.939999999999998</v>
      </c>
      <c r="I19" s="45">
        <f>[2]Лист1!E144</f>
        <v>33.14</v>
      </c>
      <c r="J19" s="54">
        <f>[2]Лист1!F144</f>
        <v>84.800000000000011</v>
      </c>
    </row>
    <row r="20" spans="1:10" ht="15.75" x14ac:dyDescent="0.25">
      <c r="A20" s="25"/>
      <c r="B20" s="61"/>
      <c r="C20" s="26"/>
      <c r="D20" s="28" t="s">
        <v>17</v>
      </c>
      <c r="E20" s="53"/>
      <c r="F20" s="54" t="s">
        <v>18</v>
      </c>
      <c r="G20" s="54"/>
      <c r="H20" s="45"/>
      <c r="I20" s="45"/>
      <c r="J20" s="54"/>
    </row>
    <row r="21" spans="1:10" ht="15.75" x14ac:dyDescent="0.25">
      <c r="A21" s="25"/>
      <c r="B21" s="61"/>
      <c r="C21" s="26"/>
      <c r="D21" s="29" t="s">
        <v>21</v>
      </c>
      <c r="E21" s="53"/>
      <c r="F21" s="53"/>
      <c r="G21" s="53"/>
      <c r="H21" s="27"/>
      <c r="I21" s="27"/>
      <c r="J21" s="53"/>
    </row>
    <row r="22" spans="1:10" ht="15.75" x14ac:dyDescent="0.25">
      <c r="A22" s="25"/>
      <c r="B22" s="61"/>
      <c r="C22" s="26" t="str">
        <f>[2]Лист1!H147</f>
        <v>144/998</v>
      </c>
      <c r="D22" s="30" t="str">
        <f>[2]Лист1!B147</f>
        <v>Борщ Сибирский с фаршем (фарш говяжий, свекла, картофель, морковь, лук репч., томат паста, масло подсолн., фасоль, сахар, .лимоная кислота., соль йод.)</v>
      </c>
      <c r="E22" s="53" t="str">
        <f>[2]Лист1!C147</f>
        <v>15/200</v>
      </c>
      <c r="F22" s="53" t="s">
        <v>65</v>
      </c>
      <c r="G22" s="53">
        <f>[2]Лист1!G147</f>
        <v>103.98</v>
      </c>
      <c r="H22" s="27">
        <f>[2]Лист1!D147</f>
        <v>4.54</v>
      </c>
      <c r="I22" s="27">
        <f>[2]Лист1!E147</f>
        <v>4.8099999999999996</v>
      </c>
      <c r="J22" s="53">
        <f>[2]Лист1!F147</f>
        <v>10.63</v>
      </c>
    </row>
    <row r="23" spans="1:10" ht="15.75" x14ac:dyDescent="0.25">
      <c r="A23" s="25"/>
      <c r="B23" s="35"/>
      <c r="C23" s="26">
        <f>[2]Лист1!H148</f>
        <v>18</v>
      </c>
      <c r="D23" s="30" t="str">
        <f>[2]Лист1!B148</f>
        <v>Тефтели II вариант с соусом красным (говядина, крупа рисовая, лук репч., соль йодир., соус красный осн.) 80/30</v>
      </c>
      <c r="E23" s="53">
        <f>[2]Лист1!C148</f>
        <v>110</v>
      </c>
      <c r="F23" s="53" t="s">
        <v>59</v>
      </c>
      <c r="G23" s="53">
        <f>[2]Лист1!G148</f>
        <v>159.75</v>
      </c>
      <c r="H23" s="27">
        <f>[2]Лист1!D148</f>
        <v>7.35</v>
      </c>
      <c r="I23" s="27">
        <f>[2]Лист1!E148</f>
        <v>10.29</v>
      </c>
      <c r="J23" s="53">
        <f>[2]Лист1!F148</f>
        <v>9.42</v>
      </c>
    </row>
    <row r="24" spans="1:10" ht="15.75" x14ac:dyDescent="0.25">
      <c r="A24" s="25"/>
      <c r="B24" s="26"/>
      <c r="C24" s="26">
        <f>[2]Лист1!H149</f>
        <v>632</v>
      </c>
      <c r="D24" s="15" t="str">
        <f>[2]Лист1!B149</f>
        <v>Каша гречневая рассыпчатая (крупа гречневая, соль йодиров., масло сл.)</v>
      </c>
      <c r="E24" s="53">
        <f>[2]Лист1!C149</f>
        <v>160</v>
      </c>
      <c r="F24" s="53" t="s">
        <v>66</v>
      </c>
      <c r="G24" s="53">
        <f>[2]Лист1!G149</f>
        <v>233.98</v>
      </c>
      <c r="H24" s="27">
        <f>[2]Лист1!D149</f>
        <v>6.61</v>
      </c>
      <c r="I24" s="27">
        <f>[2]Лист1!E149</f>
        <v>5.0599999999999996</v>
      </c>
      <c r="J24" s="53">
        <f>[2]Лист1!F149</f>
        <v>40.51</v>
      </c>
    </row>
    <row r="25" spans="1:10" ht="16.5" thickBot="1" x14ac:dyDescent="0.3">
      <c r="A25" s="25"/>
      <c r="B25" s="62"/>
      <c r="C25" s="26">
        <f>[2]Лист1!H150</f>
        <v>667</v>
      </c>
      <c r="D25" s="31" t="str">
        <f>[2]Лист1!B150</f>
        <v>Напиток из шиповника  (шиповник, сахар, лимон)</v>
      </c>
      <c r="E25" s="53">
        <f>[2]Лист1!C150</f>
        <v>200</v>
      </c>
      <c r="F25" s="53" t="s">
        <v>61</v>
      </c>
      <c r="G25" s="53">
        <f>[2]Лист1!G150</f>
        <v>53.99</v>
      </c>
      <c r="H25" s="27">
        <f>[2]Лист1!D150</f>
        <v>0.21</v>
      </c>
      <c r="I25" s="27">
        <f>[2]Лист1!E150</f>
        <v>7.0000000000000007E-2</v>
      </c>
      <c r="J25" s="53">
        <f>[2]Лист1!F150</f>
        <v>13.13</v>
      </c>
    </row>
    <row r="26" spans="1:10" ht="15.75" x14ac:dyDescent="0.25">
      <c r="A26" s="25"/>
      <c r="B26" s="26"/>
      <c r="C26" s="26"/>
      <c r="D26" s="31" t="str">
        <f>[2]Лист1!B151</f>
        <v>Хлеб пшеничный йодированный</v>
      </c>
      <c r="E26" s="53">
        <f>[2]Лист1!C151</f>
        <v>28</v>
      </c>
      <c r="F26" s="53" t="s">
        <v>67</v>
      </c>
      <c r="G26" s="53">
        <f>[2]Лист1!G151</f>
        <v>68.040000000000006</v>
      </c>
      <c r="H26" s="27">
        <f>[2]Лист1!D151</f>
        <v>2.1</v>
      </c>
      <c r="I26" s="27">
        <f>[2]Лист1!E151</f>
        <v>0.28000000000000003</v>
      </c>
      <c r="J26" s="53">
        <f>[2]Лист1!F151</f>
        <v>14.28</v>
      </c>
    </row>
    <row r="27" spans="1:10" ht="15.75" x14ac:dyDescent="0.25">
      <c r="A27" s="25"/>
      <c r="B27" s="26"/>
      <c r="C27" s="26"/>
      <c r="D27" s="31" t="str">
        <f>[2]Лист1!B152</f>
        <v>Хлеб ржаной</v>
      </c>
      <c r="E27" s="53">
        <f>[2]Лист1!C152</f>
        <v>20</v>
      </c>
      <c r="F27" s="53" t="s">
        <v>68</v>
      </c>
      <c r="G27" s="53">
        <f>[2]Лист1!G152</f>
        <v>39.119999999999997</v>
      </c>
      <c r="H27" s="27">
        <f>[2]Лист1!D152</f>
        <v>1.32</v>
      </c>
      <c r="I27" s="27">
        <f>[2]Лист1!E152</f>
        <v>0.24</v>
      </c>
      <c r="J27" s="53">
        <f>[2]Лист1!F152</f>
        <v>7.92</v>
      </c>
    </row>
    <row r="28" spans="1:10" ht="15.75" x14ac:dyDescent="0.25">
      <c r="A28" s="25"/>
      <c r="B28" s="61"/>
      <c r="C28" s="26"/>
      <c r="D28" s="31" t="str">
        <f>[2]Лист1!B153</f>
        <v xml:space="preserve">Гематоген  </v>
      </c>
      <c r="E28" s="53">
        <f>[2]Лист1!C153</f>
        <v>40</v>
      </c>
      <c r="F28" s="53" t="s">
        <v>69</v>
      </c>
      <c r="G28" s="53">
        <f>[2]Лист1!G153</f>
        <v>156</v>
      </c>
      <c r="H28" s="27">
        <f>[2]Лист1!D153</f>
        <v>2.6</v>
      </c>
      <c r="I28" s="27">
        <f>[2]Лист1!E153</f>
        <v>1.6</v>
      </c>
      <c r="J28" s="53">
        <f>[2]Лист1!F153</f>
        <v>32.799999999999997</v>
      </c>
    </row>
    <row r="29" spans="1:10" ht="15.75" x14ac:dyDescent="0.25">
      <c r="A29" s="25"/>
      <c r="B29" s="35"/>
      <c r="C29" s="26" t="str">
        <f>[1]Лист1!H256</f>
        <v>-</v>
      </c>
      <c r="D29" s="32" t="s">
        <v>16</v>
      </c>
      <c r="E29" s="54" t="s">
        <v>30</v>
      </c>
      <c r="F29" s="54" t="s">
        <v>24</v>
      </c>
      <c r="G29" s="54">
        <f>[2]Лист1!G154</f>
        <v>814.86</v>
      </c>
      <c r="H29" s="45">
        <f>[2]Лист1!D154</f>
        <v>24.730000000000004</v>
      </c>
      <c r="I29" s="45">
        <f>[2]Лист1!E154</f>
        <v>22.349999999999998</v>
      </c>
      <c r="J29" s="54">
        <f>[2]Лист1!F154</f>
        <v>128.69</v>
      </c>
    </row>
    <row r="30" spans="1:10" ht="16.5" thickBot="1" x14ac:dyDescent="0.3">
      <c r="A30" s="25"/>
      <c r="B30" s="26"/>
      <c r="C30" s="26"/>
      <c r="D30" s="33" t="s">
        <v>17</v>
      </c>
      <c r="E30" s="53"/>
      <c r="F30" s="54" t="s">
        <v>24</v>
      </c>
      <c r="G30" s="53"/>
      <c r="H30" s="27"/>
      <c r="I30" s="27"/>
      <c r="J30" s="53"/>
    </row>
    <row r="31" spans="1:10" ht="16.5" thickBot="1" x14ac:dyDescent="0.3">
      <c r="A31" s="25"/>
      <c r="B31" s="62"/>
      <c r="C31" s="26"/>
      <c r="D31" s="29" t="s">
        <v>22</v>
      </c>
      <c r="E31" s="53"/>
      <c r="F31" s="53"/>
      <c r="G31" s="53"/>
      <c r="H31" s="27"/>
      <c r="I31" s="27"/>
      <c r="J31" s="53"/>
    </row>
    <row r="32" spans="1:10" ht="15.75" x14ac:dyDescent="0.25">
      <c r="A32" s="8" t="s">
        <v>11</v>
      </c>
      <c r="B32" s="61"/>
      <c r="C32" s="15" t="str">
        <f>[2]Лист1!H156</f>
        <v>144/998</v>
      </c>
      <c r="D32" s="30" t="str">
        <f>[2]Лист1!B156</f>
        <v>Борщ Сибирский с фаршем (фарш говяжий, свекла,  картофель, морковь, лук репч., томат паста, масло подсолн., фасоль, сахар, лимоная кислота., соль йод.)</v>
      </c>
      <c r="E32" s="51" t="str">
        <f>[2]Лист1!C156</f>
        <v>25/250</v>
      </c>
      <c r="F32" s="60" t="s">
        <v>58</v>
      </c>
      <c r="G32" s="52">
        <f>[2]Лист1!G156</f>
        <v>132.99</v>
      </c>
      <c r="H32" s="19">
        <f>[2]Лист1!D156</f>
        <v>5.81</v>
      </c>
      <c r="I32" s="19">
        <f>[2]Лист1!E156</f>
        <v>6.16</v>
      </c>
      <c r="J32" s="19">
        <f>[2]Лист1!F156</f>
        <v>13.59</v>
      </c>
    </row>
    <row r="33" spans="1:10" ht="15.75" x14ac:dyDescent="0.25">
      <c r="A33" s="8"/>
      <c r="B33" s="14"/>
      <c r="C33" s="15">
        <f>[2]Лист1!H157</f>
        <v>18</v>
      </c>
      <c r="D33" s="30" t="str">
        <f>[2]Лист1!B157</f>
        <v>Тефтели II вариант с соусом красным (говядина, крупа рисовая, лук репч., соль йодир., соус красный осн.)  80/30</v>
      </c>
      <c r="E33" s="16">
        <f>[2]Лист1!C157</f>
        <v>110</v>
      </c>
      <c r="F33" s="53" t="s">
        <v>59</v>
      </c>
      <c r="G33" s="17">
        <f>[2]Лист1!G157</f>
        <v>159.75</v>
      </c>
      <c r="H33" s="17">
        <f>[2]Лист1!D157</f>
        <v>7.35</v>
      </c>
      <c r="I33" s="17">
        <f>[2]Лист1!E157</f>
        <v>10.29</v>
      </c>
      <c r="J33" s="17">
        <f>[2]Лист1!F157</f>
        <v>9.42</v>
      </c>
    </row>
    <row r="34" spans="1:10" ht="15.75" x14ac:dyDescent="0.25">
      <c r="A34" s="8"/>
      <c r="B34" s="14"/>
      <c r="C34" s="34">
        <f>[2]Лист1!H158</f>
        <v>632</v>
      </c>
      <c r="D34" s="15" t="str">
        <f>[2]Лист1!B158</f>
        <v>Каша гречневая рассыпчатая (крупа гречневая, соль йодиров., масло сл.)</v>
      </c>
      <c r="E34" s="16">
        <f>[2]Лист1!C158</f>
        <v>200</v>
      </c>
      <c r="F34" s="53" t="s">
        <v>60</v>
      </c>
      <c r="G34" s="17">
        <f>[2]Лист1!G158</f>
        <v>292.48</v>
      </c>
      <c r="H34" s="17">
        <f>[2]Лист1!D158</f>
        <v>8.26</v>
      </c>
      <c r="I34" s="17">
        <f>[2]Лист1!E158</f>
        <v>6.32</v>
      </c>
      <c r="J34" s="17">
        <f>[2]Лист1!F158</f>
        <v>50.64</v>
      </c>
    </row>
    <row r="35" spans="1:10" ht="15.75" x14ac:dyDescent="0.25">
      <c r="A35" s="8"/>
      <c r="B35" s="14"/>
      <c r="C35" s="15">
        <f>[2]Лист1!H159</f>
        <v>667</v>
      </c>
      <c r="D35" s="31" t="str">
        <f>[2]Лист1!B159</f>
        <v>Напиток из шиповника  (шиповник, сахар, лимон)</v>
      </c>
      <c r="E35" s="18">
        <f>[2]Лист1!C159</f>
        <v>200</v>
      </c>
      <c r="F35" s="53" t="s">
        <v>61</v>
      </c>
      <c r="G35" s="17">
        <f>[2]Лист1!G159</f>
        <v>53.99</v>
      </c>
      <c r="H35" s="17">
        <f>[2]Лист1!D159</f>
        <v>0.21</v>
      </c>
      <c r="I35" s="17">
        <f>[2]Лист1!E159</f>
        <v>7.0000000000000007E-2</v>
      </c>
      <c r="J35" s="17">
        <f>[2]Лист1!F159</f>
        <v>13.13</v>
      </c>
    </row>
    <row r="36" spans="1:10" ht="15.75" x14ac:dyDescent="0.25">
      <c r="A36" s="8"/>
      <c r="B36" s="14"/>
      <c r="C36" s="15"/>
      <c r="D36" s="31" t="str">
        <f>[2]Лист1!B160</f>
        <v>Хлеб пшеничный йодированный</v>
      </c>
      <c r="E36" s="18">
        <f>[2]Лист1!C160</f>
        <v>33</v>
      </c>
      <c r="F36" s="53" t="s">
        <v>62</v>
      </c>
      <c r="G36" s="17">
        <f>[2]Лист1!G160</f>
        <v>80.19</v>
      </c>
      <c r="H36" s="17">
        <f>[2]Лист1!D160</f>
        <v>2.48</v>
      </c>
      <c r="I36" s="17">
        <f>[2]Лист1!E160</f>
        <v>0.33</v>
      </c>
      <c r="J36" s="17">
        <f>[2]Лист1!F160</f>
        <v>16.829999999999998</v>
      </c>
    </row>
    <row r="37" spans="1:10" ht="15.75" x14ac:dyDescent="0.25">
      <c r="A37" s="8"/>
      <c r="B37" s="14"/>
      <c r="C37" s="15"/>
      <c r="D37" s="31" t="str">
        <f>[2]Лист1!B161</f>
        <v>Хлеб ржаной</v>
      </c>
      <c r="E37" s="18">
        <f>[2]Лист1!C161</f>
        <v>30</v>
      </c>
      <c r="F37" s="53" t="s">
        <v>63</v>
      </c>
      <c r="G37" s="17">
        <f>[2]Лист1!G161</f>
        <v>58.68</v>
      </c>
      <c r="H37" s="17">
        <f>[2]Лист1!D161</f>
        <v>1.98</v>
      </c>
      <c r="I37" s="17">
        <f>[2]Лист1!E161</f>
        <v>0.36</v>
      </c>
      <c r="J37" s="17">
        <f>[2]Лист1!F161</f>
        <v>11.88</v>
      </c>
    </row>
    <row r="38" spans="1:10" ht="15.75" x14ac:dyDescent="0.25">
      <c r="A38" s="8"/>
      <c r="B38" s="14"/>
      <c r="C38" s="15"/>
      <c r="D38" s="31" t="str">
        <f>[2]Лист1!B162</f>
        <v xml:space="preserve">Гематоген  </v>
      </c>
      <c r="E38" s="18" t="str">
        <f>[2]Лист1!C162</f>
        <v>40</v>
      </c>
      <c r="F38" s="53" t="s">
        <v>64</v>
      </c>
      <c r="G38" s="17">
        <f>[2]Лист1!G162</f>
        <v>156</v>
      </c>
      <c r="H38" s="17">
        <f>[2]Лист1!D162</f>
        <v>2.6</v>
      </c>
      <c r="I38" s="17">
        <f>[2]Лист1!E162</f>
        <v>1.6</v>
      </c>
      <c r="J38" s="17">
        <f>[2]Лист1!F162</f>
        <v>32.799999999999997</v>
      </c>
    </row>
    <row r="39" spans="1:10" ht="15.75" x14ac:dyDescent="0.25">
      <c r="A39" s="8"/>
      <c r="B39" s="35"/>
      <c r="C39" s="35">
        <f>[1]Лист1!H227</f>
        <v>0</v>
      </c>
      <c r="D39" s="32" t="s">
        <v>16</v>
      </c>
      <c r="E39" s="36" t="s">
        <v>31</v>
      </c>
      <c r="F39" s="36" t="s">
        <v>27</v>
      </c>
      <c r="G39" s="36">
        <f>[2]Лист1!G163</f>
        <v>934.08</v>
      </c>
      <c r="H39" s="36">
        <f>[2]Лист1!D163</f>
        <v>28.690000000000005</v>
      </c>
      <c r="I39" s="36">
        <f>[2]Лист1!E163</f>
        <v>25.13</v>
      </c>
      <c r="J39" s="37">
        <f>[2]Лист1!F163</f>
        <v>148.29</v>
      </c>
    </row>
    <row r="40" spans="1:10" ht="16.5" thickBot="1" x14ac:dyDescent="0.3">
      <c r="A40" s="23"/>
      <c r="B40" s="24"/>
      <c r="C40" s="24"/>
      <c r="D40" s="33" t="s">
        <v>17</v>
      </c>
      <c r="E40" s="38"/>
      <c r="F40" s="39">
        <v>120</v>
      </c>
      <c r="G40" s="40"/>
      <c r="H40" s="40"/>
      <c r="I40" s="40"/>
      <c r="J40" s="41"/>
    </row>
    <row r="41" spans="1:10" ht="15.75" x14ac:dyDescent="0.25">
      <c r="A41" s="6"/>
      <c r="B41" s="6"/>
      <c r="C41" s="6"/>
      <c r="D41" s="7" t="s">
        <v>23</v>
      </c>
      <c r="E41" s="6"/>
      <c r="F41" s="58"/>
      <c r="G41" s="6"/>
      <c r="H41" s="6"/>
      <c r="I41" s="6"/>
      <c r="J41" s="6"/>
    </row>
    <row r="42" spans="1:10" ht="15.75" x14ac:dyDescent="0.25">
      <c r="A42" s="8" t="s">
        <v>10</v>
      </c>
      <c r="B42" s="9"/>
      <c r="C42" s="10">
        <v>328</v>
      </c>
      <c r="D42" s="11" t="s">
        <v>32</v>
      </c>
      <c r="E42" s="12" t="s">
        <v>33</v>
      </c>
      <c r="F42" s="59" t="s">
        <v>34</v>
      </c>
      <c r="G42" s="13" t="s">
        <v>35</v>
      </c>
      <c r="H42" s="13" t="s">
        <v>36</v>
      </c>
      <c r="I42" s="13" t="s">
        <v>37</v>
      </c>
      <c r="J42" s="13" t="s">
        <v>38</v>
      </c>
    </row>
    <row r="43" spans="1:10" ht="15.75" x14ac:dyDescent="0.25">
      <c r="A43" s="8"/>
      <c r="B43" s="9"/>
      <c r="C43" s="10">
        <v>431</v>
      </c>
      <c r="D43" s="11" t="s">
        <v>39</v>
      </c>
      <c r="E43" s="12" t="s">
        <v>40</v>
      </c>
      <c r="F43" s="59" t="s">
        <v>41</v>
      </c>
      <c r="G43" s="13" t="s">
        <v>42</v>
      </c>
      <c r="H43" s="13" t="s">
        <v>43</v>
      </c>
      <c r="I43" s="13" t="s">
        <v>44</v>
      </c>
      <c r="J43" s="13" t="s">
        <v>45</v>
      </c>
    </row>
    <row r="44" spans="1:10" ht="15.75" x14ac:dyDescent="0.25">
      <c r="A44" s="8"/>
      <c r="B44" s="9"/>
      <c r="C44" s="10"/>
      <c r="D44" s="11" t="s">
        <v>46</v>
      </c>
      <c r="E44" s="12" t="s">
        <v>47</v>
      </c>
      <c r="F44" s="59" t="s">
        <v>48</v>
      </c>
      <c r="G44" s="13" t="s">
        <v>49</v>
      </c>
      <c r="H44" s="13" t="s">
        <v>50</v>
      </c>
      <c r="I44" s="13" t="s">
        <v>51</v>
      </c>
      <c r="J44" s="13" t="s">
        <v>52</v>
      </c>
    </row>
    <row r="45" spans="1:10" ht="15.75" x14ac:dyDescent="0.25">
      <c r="A45" s="8"/>
      <c r="B45" s="14"/>
      <c r="C45" s="15"/>
      <c r="D45" s="42" t="s">
        <v>16</v>
      </c>
      <c r="E45" s="43" t="s">
        <v>53</v>
      </c>
      <c r="F45" s="64" t="s">
        <v>26</v>
      </c>
      <c r="G45" s="44" t="s">
        <v>54</v>
      </c>
      <c r="H45" s="44" t="s">
        <v>55</v>
      </c>
      <c r="I45" s="44" t="s">
        <v>56</v>
      </c>
      <c r="J45" s="44" t="s">
        <v>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сж</cp:lastModifiedBy>
  <cp:lastPrinted>2021-05-18T10:32:40Z</cp:lastPrinted>
  <dcterms:created xsi:type="dcterms:W3CDTF">2015-06-05T18:19:34Z</dcterms:created>
  <dcterms:modified xsi:type="dcterms:W3CDTF">2023-10-14T00:34:57Z</dcterms:modified>
</cp:coreProperties>
</file>