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 16 по 20 октября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2" i="1"/>
  <c r="C33" i="1"/>
  <c r="C34" i="1"/>
  <c r="G31" i="1"/>
  <c r="G32" i="1"/>
  <c r="G33" i="1"/>
  <c r="G34" i="1"/>
  <c r="G35" i="1"/>
  <c r="G36" i="1"/>
  <c r="G37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C22" i="1"/>
  <c r="C23" i="1"/>
  <c r="C24" i="1"/>
  <c r="C25" i="1"/>
  <c r="G22" i="1"/>
  <c r="G23" i="1"/>
  <c r="G24" i="1"/>
  <c r="G25" i="1"/>
  <c r="G26" i="1"/>
  <c r="G27" i="1"/>
  <c r="G28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C14" i="1"/>
  <c r="C15" i="1"/>
  <c r="C16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5" i="1"/>
  <c r="C6" i="1"/>
  <c r="C7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31" i="1"/>
  <c r="E31" i="1"/>
  <c r="D32" i="1"/>
  <c r="E32" i="1"/>
  <c r="D33" i="1"/>
  <c r="E33" i="1"/>
  <c r="D34" i="1"/>
  <c r="E34" i="1"/>
  <c r="D35" i="1"/>
  <c r="E35" i="1"/>
  <c r="D36" i="1"/>
  <c r="E36" i="1"/>
  <c r="D22" i="1"/>
  <c r="E22" i="1"/>
  <c r="D23" i="1"/>
  <c r="E23" i="1"/>
  <c r="D24" i="1"/>
  <c r="E24" i="1"/>
  <c r="D25" i="1"/>
  <c r="E25" i="1"/>
  <c r="D26" i="1"/>
  <c r="E26" i="1"/>
  <c r="D27" i="1"/>
  <c r="E27" i="1"/>
  <c r="D14" i="1"/>
  <c r="E14" i="1"/>
  <c r="D15" i="1"/>
  <c r="E15" i="1"/>
  <c r="D16" i="1"/>
  <c r="E16" i="1"/>
  <c r="D17" i="1"/>
  <c r="E17" i="1"/>
  <c r="D18" i="1"/>
  <c r="E18" i="1"/>
  <c r="D5" i="1"/>
  <c r="E5" i="1"/>
  <c r="D6" i="1"/>
  <c r="E6" i="1"/>
  <c r="D7" i="1"/>
  <c r="E7" i="1"/>
  <c r="D8" i="1"/>
  <c r="E8" i="1"/>
  <c r="D9" i="1"/>
  <c r="E9" i="1"/>
  <c r="C28" i="1" l="1"/>
  <c r="C19" i="1"/>
  <c r="C10" i="1"/>
  <c r="C37" i="1"/>
</calcChain>
</file>

<file path=xl/sharedStrings.xml><?xml version="1.0" encoding="utf-8"?>
<sst xmlns="http://schemas.openxmlformats.org/spreadsheetml/2006/main" count="91" uniqueCount="73">
  <si>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</si>
  <si>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</si>
  <si>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</si>
  <si>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</si>
  <si>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</si>
  <si>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</si>
  <si>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</si>
  <si>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</si>
  <si>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</si>
  <si>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</si>
  <si>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</si>
  <si>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</si>
  <si>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</si>
  <si>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</si>
  <si>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</si>
  <si>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</si>
  <si>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</si>
  <si>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</si>
  <si>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</si>
  <si>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</si>
  <si>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</si>
  <si>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</si>
  <si>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</si>
  <si>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</si>
  <si>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</si>
  <si>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</si>
  <si>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</si>
  <si>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120,00</t>
  </si>
  <si>
    <t>699</t>
  </si>
  <si>
    <t>766</t>
  </si>
  <si>
    <t>842</t>
  </si>
  <si>
    <t>950</t>
  </si>
  <si>
    <t>Пирожки печеные с мясом и рисом (мука, сахар-песок, масло сливочное, крупа рисовая, яйцо, говядина, лук репчатый, масло раст, соль йод)</t>
  </si>
  <si>
    <t>80</t>
  </si>
  <si>
    <t>24, 25</t>
  </si>
  <si>
    <t>241,90</t>
  </si>
  <si>
    <t>9,81</t>
  </si>
  <si>
    <t>9,15</t>
  </si>
  <si>
    <t>30,07</t>
  </si>
  <si>
    <t>Чай с молоком (чай, молоко)</t>
  </si>
  <si>
    <t>200</t>
  </si>
  <si>
    <t>5,75</t>
  </si>
  <si>
    <t>26,69</t>
  </si>
  <si>
    <t>1,36</t>
  </si>
  <si>
    <t>1,41</t>
  </si>
  <si>
    <t>2,14</t>
  </si>
  <si>
    <t>Напиток овсяный (1 шт.)</t>
  </si>
  <si>
    <t>30,00</t>
  </si>
  <si>
    <t>140,0</t>
  </si>
  <si>
    <t>408,59</t>
  </si>
  <si>
    <t>2,0</t>
  </si>
  <si>
    <t>6,40</t>
  </si>
  <si>
    <t>19,00</t>
  </si>
  <si>
    <t>480</t>
  </si>
  <si>
    <t>13,17</t>
  </si>
  <si>
    <t>16,96</t>
  </si>
  <si>
    <t>51,21</t>
  </si>
  <si>
    <t>24,33</t>
  </si>
  <si>
    <t>60,60</t>
  </si>
  <si>
    <t>7,83</t>
  </si>
  <si>
    <t>5,58</t>
  </si>
  <si>
    <t>2,21</t>
  </si>
  <si>
    <t>19,45</t>
  </si>
  <si>
    <t>15,66</t>
  </si>
  <si>
    <t>52,83</t>
  </si>
  <si>
    <t>6,52</t>
  </si>
  <si>
    <t>5,53</t>
  </si>
  <si>
    <t>1,92</t>
  </si>
  <si>
    <t>21,08</t>
  </si>
  <si>
    <t>35,23</t>
  </si>
  <si>
    <t>11,88</t>
  </si>
  <si>
    <t>16,37</t>
  </si>
  <si>
    <t>2,65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</si>
</sst>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3\&#1055;&#1048;&#1058;&#1040;&#1053;&#1048;&#1045;%202023-2024\&#1052;&#1045;&#1053;&#1070;%20&#1086;&#1082;&#1090;&#1103;&#1073;&#1088;&#1100;%202023\&#1084;&#1077;&#1085;&#1102;%20&#1089;%202%20&#1087;&#1086;%206%20&#1086;&#1082;&#1090;&#1103;&#1073;&#1088;&#1103;%202023\&#1084;&#1077;&#1085;&#1102;%20&#1089;%2002.10%20&#1087;&#1086;%2013.10%20&#1049;&#1054;&#1043;&#1059;&#1056;&#1058;%20&#1054;&#1082;&#1090;&#1103;&#1073;&#1088;&#1100;&#1089;&#1082;&#1080;&#1081;%20&#1088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35">
          <cell r="B235" t="str">
            <v>Закуска порционированная (огурцы свежие)</v>
          </cell>
        </row>
        <row r="240">
          <cell r="H240" t="str">
            <v>-</v>
          </cell>
        </row>
        <row r="256">
          <cell r="H256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72">
          <cell r="B172" t="str">
            <v>Котлета Домашняя с соусом красным (говядина, свинина, батон., соль йод., сухарь панир.,яйцо,  масло раст., соус красн. осн.) 80/30</v>
          </cell>
          <cell r="C172">
            <v>110</v>
          </cell>
          <cell r="D172">
            <v>11.73</v>
          </cell>
          <cell r="E172">
            <v>17.920000000000002</v>
          </cell>
          <cell r="F172">
            <v>12.28</v>
          </cell>
          <cell r="G172">
            <v>207.35</v>
          </cell>
          <cell r="H172">
            <v>246</v>
          </cell>
        </row>
        <row r="173">
          <cell r="B173" t="str">
            <v>Рис отварной (рис, вода, масло сл., соль йодир.)</v>
          </cell>
          <cell r="C173">
            <v>160</v>
          </cell>
          <cell r="D173">
            <v>3.84</v>
          </cell>
          <cell r="E173">
            <v>5.0999999999999996</v>
          </cell>
          <cell r="F173">
            <v>38.869999999999997</v>
          </cell>
          <cell r="G173">
            <v>176.78</v>
          </cell>
          <cell r="H173">
            <v>552</v>
          </cell>
        </row>
        <row r="174">
          <cell r="B174" t="str">
            <v>Чай с молоком (чай, молоко)</v>
          </cell>
          <cell r="C174">
            <v>200</v>
          </cell>
          <cell r="D174">
            <v>1.36</v>
          </cell>
          <cell r="E174">
            <v>1.41</v>
          </cell>
          <cell r="F174">
            <v>2.14</v>
          </cell>
          <cell r="G174">
            <v>26.69</v>
          </cell>
          <cell r="H174">
            <v>603</v>
          </cell>
        </row>
        <row r="175">
          <cell r="B175" t="str">
            <v>Хлеб пшеничный йодированный</v>
          </cell>
          <cell r="C175">
            <v>29</v>
          </cell>
          <cell r="D175">
            <v>2.1800000000000002</v>
          </cell>
          <cell r="E175">
            <v>0.28999999999999998</v>
          </cell>
          <cell r="F175">
            <v>14.79</v>
          </cell>
          <cell r="G175">
            <v>60.47</v>
          </cell>
        </row>
        <row r="176">
          <cell r="B176" t="str">
            <v>Напиток овсяный (1 шт.)</v>
          </cell>
          <cell r="C176">
            <v>200</v>
          </cell>
          <cell r="D176">
            <v>2</v>
          </cell>
          <cell r="E176">
            <v>6.4</v>
          </cell>
          <cell r="F176">
            <v>19</v>
          </cell>
          <cell r="G176">
            <v>140</v>
          </cell>
        </row>
        <row r="177">
          <cell r="D177">
            <v>21.11</v>
          </cell>
          <cell r="E177">
            <v>31.120000000000005</v>
          </cell>
          <cell r="F177">
            <v>87.08</v>
          </cell>
          <cell r="G177">
            <v>611.29</v>
          </cell>
        </row>
        <row r="179">
          <cell r="B179" t="str">
            <v>Котлета Домашняя с соусом красным (говядина, свинина, батон., соль йод., сухарь панир.,яйцо,  масло раст., соус красн. осн.) 80/30</v>
          </cell>
          <cell r="C179">
            <v>110</v>
          </cell>
          <cell r="D179">
            <v>11.73</v>
          </cell>
          <cell r="E179">
            <v>17.920000000000002</v>
          </cell>
          <cell r="F179">
            <v>12.28</v>
          </cell>
          <cell r="G179">
            <v>207.35</v>
          </cell>
          <cell r="H179">
            <v>246</v>
          </cell>
        </row>
        <row r="180">
          <cell r="B180" t="str">
            <v>Рис отварной (рис, вода, масло сл., соль йодир.)</v>
          </cell>
          <cell r="C180">
            <v>220</v>
          </cell>
          <cell r="D180">
            <v>5.29</v>
          </cell>
          <cell r="E180">
            <v>7.01</v>
          </cell>
          <cell r="F180">
            <v>53.45</v>
          </cell>
          <cell r="G180">
            <v>238.07</v>
          </cell>
          <cell r="H180">
            <v>552</v>
          </cell>
        </row>
        <row r="181">
          <cell r="B181" t="str">
            <v>Чай с молоком (чай, молоко)</v>
          </cell>
          <cell r="C181">
            <v>200</v>
          </cell>
          <cell r="D181">
            <v>1.36</v>
          </cell>
          <cell r="E181">
            <v>1.41</v>
          </cell>
          <cell r="F181">
            <v>2.14</v>
          </cell>
          <cell r="G181">
            <v>26.69</v>
          </cell>
          <cell r="H181">
            <v>603</v>
          </cell>
        </row>
        <row r="182">
          <cell r="B182" t="str">
            <v>Хлеб пшеничный йодированный</v>
          </cell>
          <cell r="C182">
            <v>36</v>
          </cell>
          <cell r="D182">
            <v>2.7</v>
          </cell>
          <cell r="E182">
            <v>0.36</v>
          </cell>
          <cell r="F182">
            <v>18.36</v>
          </cell>
          <cell r="G182">
            <v>87.48</v>
          </cell>
        </row>
        <row r="183">
          <cell r="B183" t="str">
            <v>Напиток овсяный (1 шт.)</v>
          </cell>
          <cell r="C183">
            <v>200</v>
          </cell>
          <cell r="D183">
            <v>2</v>
          </cell>
          <cell r="E183">
            <v>6.4</v>
          </cell>
          <cell r="F183">
            <v>19</v>
          </cell>
          <cell r="G183">
            <v>140</v>
          </cell>
        </row>
        <row r="184">
          <cell r="D184">
            <v>21.08</v>
          </cell>
          <cell r="E184">
            <v>33.1</v>
          </cell>
          <cell r="F184">
            <v>105.23</v>
          </cell>
          <cell r="G184">
            <v>699.58999999999992</v>
          </cell>
        </row>
        <row r="186">
          <cell r="B186" t="str">
            <v>Солянка Детская с гренками ( говядина, ветчина, картофель, лук репч., морковь, огурцы соленые, масло подсолн., соль йодир., томат. паста, гренки)</v>
          </cell>
          <cell r="C186" t="str">
            <v>15/200/15</v>
          </cell>
          <cell r="D186">
            <v>6.77</v>
          </cell>
          <cell r="E186">
            <v>5.28</v>
          </cell>
          <cell r="F186">
            <v>10.86</v>
          </cell>
          <cell r="G186">
            <v>118.03</v>
          </cell>
          <cell r="H186">
            <v>996</v>
          </cell>
        </row>
        <row r="187">
          <cell r="B187" t="str">
            <v>Мясо тушеное (говядина, лук репч., томат паста, масло раст. ,соль йод.) 50/50</v>
          </cell>
          <cell r="C187">
            <v>100</v>
          </cell>
          <cell r="D187">
            <v>14.09</v>
          </cell>
          <cell r="E187">
            <v>14.04</v>
          </cell>
          <cell r="F187">
            <v>1.3</v>
          </cell>
          <cell r="G187">
            <v>187.92</v>
          </cell>
          <cell r="H187">
            <v>1036</v>
          </cell>
        </row>
        <row r="188">
          <cell r="B188" t="str">
            <v>Макаронные изделия отварные (макаронные изделия, масло сл., соль йодир)</v>
          </cell>
          <cell r="C188">
            <v>150</v>
          </cell>
          <cell r="D188">
            <v>5.42</v>
          </cell>
          <cell r="E188">
            <v>4.07</v>
          </cell>
          <cell r="F188">
            <v>31.8</v>
          </cell>
          <cell r="G188">
            <v>185.45</v>
          </cell>
          <cell r="H188">
            <v>307</v>
          </cell>
        </row>
        <row r="189">
          <cell r="B189" t="str">
            <v>Компот из кураги с витамином С (курага, сахар-песок, витамин С)</v>
          </cell>
          <cell r="C189">
            <v>200</v>
          </cell>
          <cell r="D189">
            <v>0.99</v>
          </cell>
          <cell r="E189">
            <v>0.06</v>
          </cell>
          <cell r="F189">
            <v>18.36</v>
          </cell>
          <cell r="G189">
            <v>77.94</v>
          </cell>
          <cell r="H189">
            <v>669</v>
          </cell>
        </row>
        <row r="190">
          <cell r="B190" t="str">
            <v>Хлеб пшеничный йодированный</v>
          </cell>
          <cell r="C190">
            <v>30</v>
          </cell>
          <cell r="D190">
            <v>2.25</v>
          </cell>
          <cell r="E190">
            <v>0.3</v>
          </cell>
          <cell r="F190">
            <v>15.3</v>
          </cell>
          <cell r="G190">
            <v>72.900000000000006</v>
          </cell>
        </row>
        <row r="191">
          <cell r="B191" t="str">
            <v xml:space="preserve">Груша </v>
          </cell>
          <cell r="C191">
            <v>132</v>
          </cell>
          <cell r="D191">
            <v>0.53</v>
          </cell>
          <cell r="E191">
            <v>0.4</v>
          </cell>
          <cell r="F191">
            <v>13.6</v>
          </cell>
          <cell r="G191">
            <v>60.06</v>
          </cell>
        </row>
        <row r="192">
          <cell r="D192">
            <v>30.05</v>
          </cell>
          <cell r="E192">
            <v>24.15</v>
          </cell>
          <cell r="F192">
            <v>91.22</v>
          </cell>
          <cell r="G192">
            <v>702.3</v>
          </cell>
        </row>
        <row r="194">
          <cell r="B194" t="str">
            <v>Солянка Детская с гренками (говядина, ветчина, картофель, лук репч., морковь, огурцы соленые, масло подсолн., соль йодир., томат. паста, гренки)</v>
          </cell>
          <cell r="C194" t="str">
            <v>20/250/15</v>
          </cell>
          <cell r="D194">
            <v>8.3800000000000008</v>
          </cell>
          <cell r="E194">
            <v>6.55</v>
          </cell>
          <cell r="F194">
            <v>13.45</v>
          </cell>
          <cell r="G194">
            <v>146.25</v>
          </cell>
          <cell r="H194">
            <v>996</v>
          </cell>
        </row>
        <row r="195">
          <cell r="B195" t="str">
            <v>Мясо тушеное (говядина, лук репч., томат паста, масло раст. ,соль йод.) 60/60</v>
          </cell>
          <cell r="C195">
            <v>120</v>
          </cell>
          <cell r="D195">
            <v>16.91</v>
          </cell>
          <cell r="E195">
            <v>16.850000000000001</v>
          </cell>
          <cell r="F195">
            <v>1.56</v>
          </cell>
          <cell r="G195">
            <v>225.5</v>
          </cell>
          <cell r="H195">
            <v>1036</v>
          </cell>
        </row>
        <row r="196">
          <cell r="B196" t="str">
            <v>Макаронные изделия отварные (макаронные изделия, масло сл., соль йодир)</v>
          </cell>
          <cell r="C196">
            <v>180</v>
          </cell>
          <cell r="D196">
            <v>6.5</v>
          </cell>
          <cell r="E196">
            <v>4.88</v>
          </cell>
          <cell r="F196">
            <v>38.159999999999997</v>
          </cell>
          <cell r="G196">
            <v>222.53</v>
          </cell>
          <cell r="H196">
            <v>307</v>
          </cell>
        </row>
        <row r="197">
          <cell r="B197" t="str">
            <v>Компот из кураги с витамином С (курага, сахар-песок, витамин С)</v>
          </cell>
          <cell r="C197">
            <v>200</v>
          </cell>
          <cell r="D197">
            <v>0.99</v>
          </cell>
          <cell r="E197">
            <v>0.06</v>
          </cell>
          <cell r="F197">
            <v>18.36</v>
          </cell>
          <cell r="G197">
            <v>77.94</v>
          </cell>
          <cell r="H197">
            <v>669</v>
          </cell>
        </row>
        <row r="198">
          <cell r="B198" t="str">
            <v>Хлеб пшеничный йодированный</v>
          </cell>
          <cell r="C198">
            <v>30</v>
          </cell>
          <cell r="D198">
            <v>2.25</v>
          </cell>
          <cell r="E198">
            <v>0.3</v>
          </cell>
          <cell r="F198">
            <v>15.3</v>
          </cell>
          <cell r="G198">
            <v>72.900000000000006</v>
          </cell>
        </row>
        <row r="199">
          <cell r="B199" t="str">
            <v xml:space="preserve">Груша </v>
          </cell>
          <cell r="C199">
            <v>122</v>
          </cell>
          <cell r="D199">
            <v>0.49</v>
          </cell>
          <cell r="E199">
            <v>0.37</v>
          </cell>
          <cell r="F199">
            <v>12.57</v>
          </cell>
          <cell r="G199">
            <v>55.51</v>
          </cell>
        </row>
        <row r="200">
          <cell r="D200">
            <v>35.520000000000003</v>
          </cell>
          <cell r="E200">
            <v>29.01</v>
          </cell>
          <cell r="F200">
            <v>99.4</v>
          </cell>
          <cell r="G200">
            <v>800.63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topLeftCell="A25" workbookViewId="0">
      <selection activeCell="C31" sqref="C31:C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7" t="s">
        <v>15</v>
      </c>
      <c r="C1" s="68"/>
      <c r="D1" s="69"/>
      <c r="E1" s="1" t="s">
        <v>12</v>
      </c>
      <c r="F1" s="55"/>
      <c r="G1" s="1"/>
      <c r="H1" s="1"/>
      <c r="I1" s="1" t="s">
        <v>1</v>
      </c>
      <c r="J1" s="2">
        <v>45219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15.75" x14ac:dyDescent="0.25">
      <c r="A5" s="8" t="s">
        <v>10</v>
      </c>
      <c r="B5" s="9"/>
      <c r="C5" s="13">
        <f>[2]Лист1!H172</f>
        <v>246</v>
      </c>
      <c r="D5" s="46" t="str">
        <f>[2]Лист1!B172</f>
        <v>Котлета Домашняя с соусом красным (говядина, свинина, батон., соль йод., сухарь панир.,яйцо,  масло раст., соус красн. осн.) 80/30</v>
      </c>
      <c r="E5" s="12">
        <f>[2]Лист1!C172</f>
        <v>110</v>
      </c>
      <c r="F5" s="59" t="s">
        <v>69</v>
      </c>
      <c r="G5" s="13">
        <f>[2]Лист1!G172</f>
        <v>207.35</v>
      </c>
      <c r="H5" s="13">
        <f>[2]Лист1!D172</f>
        <v>11.73</v>
      </c>
      <c r="I5" s="13">
        <f>[2]Лист1!E172</f>
        <v>17.920000000000002</v>
      </c>
      <c r="J5" s="17">
        <f>[2]Лист1!F172</f>
        <v>12.28</v>
      </c>
    </row>
    <row r="6" spans="1:10" ht="15.75" x14ac:dyDescent="0.25">
      <c r="A6" s="8"/>
      <c r="B6" s="14"/>
      <c r="C6" s="17">
        <f>[2]Лист1!H173</f>
        <v>552</v>
      </c>
      <c r="D6" s="30" t="str">
        <f>[2]Лист1!B173</f>
        <v>Рис отварной (рис, вода, масло сл., соль йодир.)</v>
      </c>
      <c r="E6" s="16">
        <f>[2]Лист1!C173</f>
        <v>160</v>
      </c>
      <c r="F6" s="55" t="s">
        <v>70</v>
      </c>
      <c r="G6" s="17">
        <f>[2]Лист1!G173</f>
        <v>176.78</v>
      </c>
      <c r="H6" s="17">
        <f>[2]Лист1!D173</f>
        <v>3.84</v>
      </c>
      <c r="I6" s="17">
        <f>[2]Лист1!E173</f>
        <v>5.0999999999999996</v>
      </c>
      <c r="J6" s="17">
        <f>[2]Лист1!F173</f>
        <v>38.869999999999997</v>
      </c>
    </row>
    <row r="7" spans="1:10" ht="15.75" x14ac:dyDescent="0.25">
      <c r="A7" s="8"/>
      <c r="B7" s="14"/>
      <c r="C7" s="17">
        <f>[2]Лист1!H174</f>
        <v>603</v>
      </c>
      <c r="D7" s="31" t="str">
        <f>[2]Лист1!B174</f>
        <v>Чай с молоком (чай, молоко)</v>
      </c>
      <c r="E7" s="16">
        <f>[2]Лист1!C174</f>
        <v>200</v>
      </c>
      <c r="F7" s="55" t="s">
        <v>41</v>
      </c>
      <c r="G7" s="17">
        <f>[2]Лист1!G174</f>
        <v>26.69</v>
      </c>
      <c r="H7" s="17">
        <f>[2]Лист1!D174</f>
        <v>1.36</v>
      </c>
      <c r="I7" s="17">
        <f>[2]Лист1!E174</f>
        <v>1.41</v>
      </c>
      <c r="J7" s="17">
        <f>[2]Лист1!F174</f>
        <v>2.14</v>
      </c>
    </row>
    <row r="8" spans="1:10" ht="15.75" x14ac:dyDescent="0.25">
      <c r="A8" s="8"/>
      <c r="B8" s="14"/>
      <c r="C8" s="17"/>
      <c r="D8" s="31" t="str">
        <f>[2]Лист1!B175</f>
        <v>Хлеб пшеничный йодированный</v>
      </c>
      <c r="E8" s="16">
        <f>[2]Лист1!C175</f>
        <v>29</v>
      </c>
      <c r="F8" s="55" t="s">
        <v>45</v>
      </c>
      <c r="G8" s="17">
        <f>[2]Лист1!G175</f>
        <v>60.47</v>
      </c>
      <c r="H8" s="17">
        <f>[2]Лист1!D175</f>
        <v>2.1800000000000002</v>
      </c>
      <c r="I8" s="17">
        <f>[2]Лист1!E175</f>
        <v>0.28999999999999998</v>
      </c>
      <c r="J8" s="17">
        <f>[2]Лист1!F175</f>
        <v>14.79</v>
      </c>
    </row>
    <row r="9" spans="1:10" ht="15.75" x14ac:dyDescent="0.25">
      <c r="A9" s="8"/>
      <c r="B9" s="14"/>
      <c r="C9" s="17"/>
      <c r="D9" s="31" t="str">
        <f>[2]Лист1!B176</f>
        <v>Напиток овсяный (1 шт.)</v>
      </c>
      <c r="E9" s="16">
        <f>[2]Лист1!C176</f>
        <v>200</v>
      </c>
      <c r="F9" s="55" t="s">
        <v>47</v>
      </c>
      <c r="G9" s="17">
        <f>[2]Лист1!G176</f>
        <v>140</v>
      </c>
      <c r="H9" s="17">
        <f>[2]Лист1!D176</f>
        <v>2</v>
      </c>
      <c r="I9" s="17">
        <f>[2]Лист1!E176</f>
        <v>6.4</v>
      </c>
      <c r="J9" s="17">
        <f>[2]Лист1!F176</f>
        <v>19</v>
      </c>
    </row>
    <row r="10" spans="1:10" ht="15.75" x14ac:dyDescent="0.25">
      <c r="A10" s="8"/>
      <c r="B10" s="61"/>
      <c r="C10" s="55" t="str">
        <f>[1]Лист1!H240</f>
        <v>-</v>
      </c>
      <c r="D10" s="20" t="s">
        <v>16</v>
      </c>
      <c r="E10" s="22" t="s">
        <v>28</v>
      </c>
      <c r="F10" s="22" t="s">
        <v>25</v>
      </c>
      <c r="G10" s="22">
        <f>[2]Лист1!G177</f>
        <v>611.29</v>
      </c>
      <c r="H10" s="22">
        <f>[2]Лист1!D177</f>
        <v>21.11</v>
      </c>
      <c r="I10" s="22">
        <f>[2]Лист1!E177</f>
        <v>31.120000000000005</v>
      </c>
      <c r="J10" s="22">
        <f>[2]Лист1!F177</f>
        <v>87.08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25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6.5" thickBot="1" x14ac:dyDescent="0.3">
      <c r="A13" s="23"/>
      <c r="B13" s="62"/>
      <c r="C13" s="26"/>
      <c r="D13" s="29" t="s">
        <v>20</v>
      </c>
      <c r="E13" s="27"/>
      <c r="F13" s="27"/>
      <c r="G13" s="27"/>
      <c r="H13" s="63"/>
      <c r="I13" s="63"/>
      <c r="J13" s="53"/>
    </row>
    <row r="14" spans="1:10" ht="15.75" x14ac:dyDescent="0.25">
      <c r="A14" s="8"/>
      <c r="B14" s="26"/>
      <c r="C14" s="55">
        <f>[2]Лист1!H179</f>
        <v>246</v>
      </c>
      <c r="D14" s="65" t="str">
        <f>[2]Лист1!B179</f>
        <v>Котлета Домашняя с соусом красным (говядина, свинина, батон., соль йод., сухарь панир.,яйцо,  масло раст., соус красн. осн.) 80/30</v>
      </c>
      <c r="E14" s="27">
        <f>[2]Лист1!C179</f>
        <v>110</v>
      </c>
      <c r="F14" s="27" t="s">
        <v>69</v>
      </c>
      <c r="G14" s="27">
        <f>[2]Лист1!G179</f>
        <v>207.35</v>
      </c>
      <c r="H14" s="27">
        <f>[2]Лист1!D179</f>
        <v>11.73</v>
      </c>
      <c r="I14" s="27">
        <f>[2]Лист1!E179</f>
        <v>17.920000000000002</v>
      </c>
      <c r="J14" s="53">
        <f>[2]Лист1!F179</f>
        <v>12.28</v>
      </c>
    </row>
    <row r="15" spans="1:10" ht="15.75" x14ac:dyDescent="0.25">
      <c r="A15" s="25"/>
      <c r="B15" s="61"/>
      <c r="C15" s="55">
        <f>[2]Лист1!H180</f>
        <v>552</v>
      </c>
      <c r="D15" s="30" t="str">
        <f>[2]Лист1!B180</f>
        <v>Рис отварной (рис, вода, масло сл., соль йодир.)</v>
      </c>
      <c r="E15" s="66">
        <f>[2]Лист1!C180</f>
        <v>220</v>
      </c>
      <c r="F15" s="53" t="s">
        <v>71</v>
      </c>
      <c r="G15" s="53">
        <f>[2]Лист1!G180</f>
        <v>238.07</v>
      </c>
      <c r="H15" s="27">
        <f>[2]Лист1!D180</f>
        <v>5.29</v>
      </c>
      <c r="I15" s="27">
        <f>[2]Лист1!E180</f>
        <v>7.01</v>
      </c>
      <c r="J15" s="53">
        <f>[2]Лист1!F180</f>
        <v>53.45</v>
      </c>
    </row>
    <row r="16" spans="1:10" ht="15.75" x14ac:dyDescent="0.25">
      <c r="A16" s="25"/>
      <c r="B16" s="61"/>
      <c r="C16" s="50">
        <f>[2]Лист1!H181</f>
        <v>603</v>
      </c>
      <c r="D16" s="30" t="str">
        <f>[2]Лист1!B181</f>
        <v>Чай с молоком (чай, молоко)</v>
      </c>
      <c r="E16" s="53">
        <f>[2]Лист1!C181</f>
        <v>200</v>
      </c>
      <c r="F16" s="53" t="s">
        <v>41</v>
      </c>
      <c r="G16" s="53">
        <f>[2]Лист1!G181</f>
        <v>26.69</v>
      </c>
      <c r="H16" s="27">
        <f>[2]Лист1!D181</f>
        <v>1.36</v>
      </c>
      <c r="I16" s="27">
        <f>[2]Лист1!E181</f>
        <v>1.41</v>
      </c>
      <c r="J16" s="53">
        <f>[2]Лист1!F181</f>
        <v>2.14</v>
      </c>
    </row>
    <row r="17" spans="1:10" ht="15.75" x14ac:dyDescent="0.25">
      <c r="A17" s="25"/>
      <c r="B17" s="61"/>
      <c r="C17" s="50"/>
      <c r="D17" s="30" t="str">
        <f>[2]Лист1!B182</f>
        <v>Хлеб пшеничный йодированный</v>
      </c>
      <c r="E17" s="53">
        <f>[2]Лист1!C182</f>
        <v>36</v>
      </c>
      <c r="F17" s="53" t="s">
        <v>72</v>
      </c>
      <c r="G17" s="53">
        <f>[2]Лист1!G182</f>
        <v>87.48</v>
      </c>
      <c r="H17" s="27">
        <f>[2]Лист1!D182</f>
        <v>2.7</v>
      </c>
      <c r="I17" s="27">
        <f>[2]Лист1!E182</f>
        <v>0.36</v>
      </c>
      <c r="J17" s="53">
        <f>[2]Лист1!F182</f>
        <v>18.36</v>
      </c>
    </row>
    <row r="18" spans="1:10" ht="15.75" x14ac:dyDescent="0.25">
      <c r="A18" s="25"/>
      <c r="B18" s="61"/>
      <c r="C18" s="50"/>
      <c r="D18" s="30" t="str">
        <f>[2]Лист1!B183</f>
        <v>Напиток овсяный (1 шт.)</v>
      </c>
      <c r="E18" s="53">
        <f>[2]Лист1!C183</f>
        <v>200</v>
      </c>
      <c r="F18" s="53" t="s">
        <v>47</v>
      </c>
      <c r="G18" s="53">
        <f>[2]Лист1!G183</f>
        <v>140</v>
      </c>
      <c r="H18" s="27">
        <f>[2]Лист1!D183</f>
        <v>2</v>
      </c>
      <c r="I18" s="27">
        <f>[2]Лист1!E183</f>
        <v>6.4</v>
      </c>
      <c r="J18" s="53">
        <f>[2]Лист1!F183</f>
        <v>19</v>
      </c>
    </row>
    <row r="19" spans="1:10" ht="16.5" thickBot="1" x14ac:dyDescent="0.3">
      <c r="A19" s="25"/>
      <c r="B19" s="62"/>
      <c r="C19" s="50">
        <f>[1]Лист1!H247</f>
        <v>0</v>
      </c>
      <c r="D19" s="28" t="s">
        <v>16</v>
      </c>
      <c r="E19" s="54" t="s">
        <v>29</v>
      </c>
      <c r="F19" s="54" t="s">
        <v>18</v>
      </c>
      <c r="G19" s="54">
        <f>[2]Лист1!G184</f>
        <v>699.58999999999992</v>
      </c>
      <c r="H19" s="45">
        <f>[2]Лист1!D184</f>
        <v>21.08</v>
      </c>
      <c r="I19" s="45">
        <f>[2]Лист1!E184</f>
        <v>33.1</v>
      </c>
      <c r="J19" s="54">
        <f>[2]Лист1!F184</f>
        <v>105.23</v>
      </c>
    </row>
    <row r="20" spans="1:10" ht="15.75" x14ac:dyDescent="0.25">
      <c r="A20" s="25"/>
      <c r="B20" s="61"/>
      <c r="C20" s="26"/>
      <c r="D20" s="28" t="s">
        <v>17</v>
      </c>
      <c r="E20" s="53"/>
      <c r="F20" s="54" t="s">
        <v>18</v>
      </c>
      <c r="G20" s="54"/>
      <c r="H20" s="45"/>
      <c r="I20" s="45"/>
      <c r="J20" s="54"/>
    </row>
    <row r="21" spans="1:10" ht="15.75" x14ac:dyDescent="0.25">
      <c r="A21" s="25"/>
      <c r="B21" s="61"/>
      <c r="C21" s="26"/>
      <c r="D21" s="29" t="s">
        <v>21</v>
      </c>
      <c r="E21" s="53"/>
      <c r="F21" s="53"/>
      <c r="G21" s="53"/>
      <c r="H21" s="27"/>
      <c r="I21" s="27"/>
      <c r="J21" s="53"/>
    </row>
    <row r="22" spans="1:10" ht="15.75" x14ac:dyDescent="0.25">
      <c r="A22" s="25"/>
      <c r="B22" s="61"/>
      <c r="C22" s="26">
        <f>[2]Лист1!H186</f>
        <v>996</v>
      </c>
      <c r="D22" s="30" t="str">
        <f>[2]Лист1!B186</f>
        <v>Солянка Детская с гренками ( говядина, ветчина, картофель, лук репч., морковь, огурцы соленые, масло подсолн., соль йодир., томат. паста, гренки)</v>
      </c>
      <c r="E22" s="53" t="str">
        <f>[2]Лист1!C186</f>
        <v>15/200/15</v>
      </c>
      <c r="F22" s="53" t="s">
        <v>63</v>
      </c>
      <c r="G22" s="53">
        <f>[2]Лист1!G186</f>
        <v>118.03</v>
      </c>
      <c r="H22" s="27">
        <f>[2]Лист1!D186</f>
        <v>6.77</v>
      </c>
      <c r="I22" s="27">
        <f>[2]Лист1!E186</f>
        <v>5.28</v>
      </c>
      <c r="J22" s="53">
        <f>[2]Лист1!F186</f>
        <v>10.86</v>
      </c>
    </row>
    <row r="23" spans="1:10" ht="15.75" x14ac:dyDescent="0.25">
      <c r="A23" s="25"/>
      <c r="B23" s="35"/>
      <c r="C23" s="26">
        <f>[2]Лист1!H187</f>
        <v>1036</v>
      </c>
      <c r="D23" s="30" t="str">
        <f>[2]Лист1!B187</f>
        <v>Мясо тушеное (говядина, лук репч., томат паста, масло раст. ,соль йод.) 50/50</v>
      </c>
      <c r="E23" s="53">
        <f>[2]Лист1!C187</f>
        <v>100</v>
      </c>
      <c r="F23" s="53" t="s">
        <v>64</v>
      </c>
      <c r="G23" s="53">
        <f>[2]Лист1!G187</f>
        <v>187.92</v>
      </c>
      <c r="H23" s="27">
        <f>[2]Лист1!D187</f>
        <v>14.09</v>
      </c>
      <c r="I23" s="27">
        <f>[2]Лист1!E187</f>
        <v>14.04</v>
      </c>
      <c r="J23" s="53">
        <f>[2]Лист1!F187</f>
        <v>1.3</v>
      </c>
    </row>
    <row r="24" spans="1:10" ht="15.75" x14ac:dyDescent="0.25">
      <c r="A24" s="25"/>
      <c r="B24" s="26"/>
      <c r="C24" s="26">
        <f>[2]Лист1!H188</f>
        <v>307</v>
      </c>
      <c r="D24" s="15" t="str">
        <f>[2]Лист1!B188</f>
        <v>Макаронные изделия отварные (макаронные изделия, масло сл., соль йодир)</v>
      </c>
      <c r="E24" s="53">
        <f>[2]Лист1!C188</f>
        <v>150</v>
      </c>
      <c r="F24" s="53" t="s">
        <v>65</v>
      </c>
      <c r="G24" s="53">
        <f>[2]Лист1!G188</f>
        <v>185.45</v>
      </c>
      <c r="H24" s="27">
        <f>[2]Лист1!D188</f>
        <v>5.42</v>
      </c>
      <c r="I24" s="27">
        <f>[2]Лист1!E188</f>
        <v>4.07</v>
      </c>
      <c r="J24" s="53">
        <f>[2]Лист1!F188</f>
        <v>31.8</v>
      </c>
    </row>
    <row r="25" spans="1:10" ht="16.5" thickBot="1" x14ac:dyDescent="0.3">
      <c r="A25" s="25"/>
      <c r="B25" s="62"/>
      <c r="C25" s="26">
        <f>[2]Лист1!H189</f>
        <v>669</v>
      </c>
      <c r="D25" s="31" t="str">
        <f>[2]Лист1!B189</f>
        <v>Компот из кураги с витамином С (курага, сахар-песок, витамин С)</v>
      </c>
      <c r="E25" s="53">
        <f>[2]Лист1!C189</f>
        <v>200</v>
      </c>
      <c r="F25" s="53" t="s">
        <v>66</v>
      </c>
      <c r="G25" s="53">
        <f>[2]Лист1!G189</f>
        <v>77.94</v>
      </c>
      <c r="H25" s="27">
        <f>[2]Лист1!D189</f>
        <v>0.99</v>
      </c>
      <c r="I25" s="27">
        <f>[2]Лист1!E189</f>
        <v>0.06</v>
      </c>
      <c r="J25" s="53">
        <f>[2]Лист1!F189</f>
        <v>18.36</v>
      </c>
    </row>
    <row r="26" spans="1:10" ht="15.75" x14ac:dyDescent="0.25">
      <c r="A26" s="25"/>
      <c r="B26" s="26"/>
      <c r="C26" s="26"/>
      <c r="D26" s="31" t="str">
        <f>[2]Лист1!B190</f>
        <v>Хлеб пшеничный йодированный</v>
      </c>
      <c r="E26" s="53">
        <f>[2]Лист1!C190</f>
        <v>30</v>
      </c>
      <c r="F26" s="53" t="s">
        <v>67</v>
      </c>
      <c r="G26" s="53">
        <f>[2]Лист1!G190</f>
        <v>72.900000000000006</v>
      </c>
      <c r="H26" s="27">
        <f>[2]Лист1!D190</f>
        <v>2.25</v>
      </c>
      <c r="I26" s="27">
        <f>[2]Лист1!E190</f>
        <v>0.3</v>
      </c>
      <c r="J26" s="53">
        <f>[2]Лист1!F190</f>
        <v>15.3</v>
      </c>
    </row>
    <row r="27" spans="1:10" ht="15.75" x14ac:dyDescent="0.25">
      <c r="A27" s="25"/>
      <c r="B27" s="26"/>
      <c r="C27" s="26"/>
      <c r="D27" s="31" t="str">
        <f>[2]Лист1!B191</f>
        <v xml:space="preserve">Груша </v>
      </c>
      <c r="E27" s="53">
        <f>[2]Лист1!C191</f>
        <v>132</v>
      </c>
      <c r="F27" s="53" t="s">
        <v>68</v>
      </c>
      <c r="G27" s="53">
        <f>[2]Лист1!G191</f>
        <v>60.06</v>
      </c>
      <c r="H27" s="27">
        <f>[2]Лист1!D191</f>
        <v>0.53</v>
      </c>
      <c r="I27" s="27">
        <f>[2]Лист1!E191</f>
        <v>0.4</v>
      </c>
      <c r="J27" s="53">
        <f>[2]Лист1!F191</f>
        <v>13.6</v>
      </c>
    </row>
    <row r="28" spans="1:10" ht="15.75" x14ac:dyDescent="0.25">
      <c r="A28" s="25"/>
      <c r="B28" s="35"/>
      <c r="C28" s="26" t="str">
        <f>[1]Лист1!H256</f>
        <v>-</v>
      </c>
      <c r="D28" s="32" t="s">
        <v>16</v>
      </c>
      <c r="E28" s="54" t="s">
        <v>30</v>
      </c>
      <c r="F28" s="54" t="s">
        <v>24</v>
      </c>
      <c r="G28" s="54">
        <f>[2]Лист1!G192</f>
        <v>702.3</v>
      </c>
      <c r="H28" s="45">
        <f>[2]Лист1!D192</f>
        <v>30.05</v>
      </c>
      <c r="I28" s="45">
        <f>[2]Лист1!E192</f>
        <v>24.15</v>
      </c>
      <c r="J28" s="54">
        <f>[2]Лист1!F192</f>
        <v>91.22</v>
      </c>
    </row>
    <row r="29" spans="1:10" ht="16.5" thickBot="1" x14ac:dyDescent="0.3">
      <c r="A29" s="25"/>
      <c r="B29" s="26"/>
      <c r="C29" s="26"/>
      <c r="D29" s="33" t="s">
        <v>17</v>
      </c>
      <c r="E29" s="53"/>
      <c r="F29" s="54" t="s">
        <v>24</v>
      </c>
      <c r="G29" s="53"/>
      <c r="H29" s="27"/>
      <c r="I29" s="27"/>
      <c r="J29" s="53"/>
    </row>
    <row r="30" spans="1:10" ht="16.5" thickBot="1" x14ac:dyDescent="0.3">
      <c r="A30" s="25"/>
      <c r="B30" s="62"/>
      <c r="C30" s="26"/>
      <c r="D30" s="29" t="s">
        <v>22</v>
      </c>
      <c r="E30" s="53"/>
      <c r="F30" s="53"/>
      <c r="G30" s="53"/>
      <c r="H30" s="27"/>
      <c r="I30" s="27"/>
      <c r="J30" s="53"/>
    </row>
    <row r="31" spans="1:10" ht="15.75" x14ac:dyDescent="0.25">
      <c r="A31" s="8" t="s">
        <v>11</v>
      </c>
      <c r="B31" s="61"/>
      <c r="C31" s="15">
        <f>[2]Лист1!H194</f>
        <v>996</v>
      </c>
      <c r="D31" s="30" t="str">
        <f>[2]Лист1!B194</f>
        <v>Солянка Детская с гренками (говядина, ветчина, картофель, лук репч., морковь, огурцы соленые, масло подсолн., соль йодир., томат. паста, гренки)</v>
      </c>
      <c r="E31" s="51" t="str">
        <f>[2]Лист1!C194</f>
        <v>20/250/15</v>
      </c>
      <c r="F31" s="60" t="s">
        <v>57</v>
      </c>
      <c r="G31" s="52">
        <f>[2]Лист1!G194</f>
        <v>146.25</v>
      </c>
      <c r="H31" s="19">
        <f>[2]Лист1!D194</f>
        <v>8.3800000000000008</v>
      </c>
      <c r="I31" s="19">
        <f>[2]Лист1!E194</f>
        <v>6.55</v>
      </c>
      <c r="J31" s="19">
        <f>[2]Лист1!F194</f>
        <v>13.45</v>
      </c>
    </row>
    <row r="32" spans="1:10" ht="15.75" x14ac:dyDescent="0.25">
      <c r="A32" s="8"/>
      <c r="B32" s="14"/>
      <c r="C32" s="15">
        <f>[2]Лист1!H195</f>
        <v>1036</v>
      </c>
      <c r="D32" s="30" t="str">
        <f>[2]Лист1!B195</f>
        <v>Мясо тушеное (говядина, лук репч., томат паста, масло раст. ,соль йод.) 60/60</v>
      </c>
      <c r="E32" s="16">
        <f>[2]Лист1!C195</f>
        <v>120</v>
      </c>
      <c r="F32" s="53" t="s">
        <v>58</v>
      </c>
      <c r="G32" s="17">
        <f>[2]Лист1!G195</f>
        <v>225.5</v>
      </c>
      <c r="H32" s="17">
        <f>[2]Лист1!D195</f>
        <v>16.91</v>
      </c>
      <c r="I32" s="17">
        <f>[2]Лист1!E195</f>
        <v>16.850000000000001</v>
      </c>
      <c r="J32" s="17">
        <f>[2]Лист1!F195</f>
        <v>1.56</v>
      </c>
    </row>
    <row r="33" spans="1:10" ht="15.75" x14ac:dyDescent="0.25">
      <c r="A33" s="8"/>
      <c r="B33" s="14"/>
      <c r="C33" s="34">
        <f>[2]Лист1!H196</f>
        <v>307</v>
      </c>
      <c r="D33" s="15" t="str">
        <f>[2]Лист1!B196</f>
        <v>Макаронные изделия отварные (макаронные изделия, масло сл., соль йодир)</v>
      </c>
      <c r="E33" s="16">
        <f>[2]Лист1!C196</f>
        <v>180</v>
      </c>
      <c r="F33" s="53" t="s">
        <v>59</v>
      </c>
      <c r="G33" s="17">
        <f>[2]Лист1!G196</f>
        <v>222.53</v>
      </c>
      <c r="H33" s="17">
        <f>[2]Лист1!D196</f>
        <v>6.5</v>
      </c>
      <c r="I33" s="17">
        <f>[2]Лист1!E196</f>
        <v>4.88</v>
      </c>
      <c r="J33" s="17">
        <f>[2]Лист1!F196</f>
        <v>38.159999999999997</v>
      </c>
    </row>
    <row r="34" spans="1:10" ht="15.75" x14ac:dyDescent="0.25">
      <c r="A34" s="8"/>
      <c r="B34" s="14"/>
      <c r="C34" s="15">
        <f>[2]Лист1!H197</f>
        <v>669</v>
      </c>
      <c r="D34" s="31" t="str">
        <f>[2]Лист1!B197</f>
        <v>Компот из кураги с витамином С (курага, сахар-песок, витамин С)</v>
      </c>
      <c r="E34" s="18">
        <f>[2]Лист1!C197</f>
        <v>200</v>
      </c>
      <c r="F34" s="53" t="s">
        <v>60</v>
      </c>
      <c r="G34" s="17">
        <f>[2]Лист1!G197</f>
        <v>77.94</v>
      </c>
      <c r="H34" s="17">
        <f>[2]Лист1!D197</f>
        <v>0.99</v>
      </c>
      <c r="I34" s="17">
        <f>[2]Лист1!E197</f>
        <v>0.06</v>
      </c>
      <c r="J34" s="17">
        <f>[2]Лист1!F197</f>
        <v>18.36</v>
      </c>
    </row>
    <row r="35" spans="1:10" ht="15.75" x14ac:dyDescent="0.25">
      <c r="A35" s="8"/>
      <c r="B35" s="14"/>
      <c r="C35" s="15"/>
      <c r="D35" s="31" t="str">
        <f>[2]Лист1!B198</f>
        <v>Хлеб пшеничный йодированный</v>
      </c>
      <c r="E35" s="18">
        <f>[2]Лист1!C198</f>
        <v>30</v>
      </c>
      <c r="F35" s="53" t="s">
        <v>61</v>
      </c>
      <c r="G35" s="17">
        <f>[2]Лист1!G198</f>
        <v>72.900000000000006</v>
      </c>
      <c r="H35" s="17">
        <f>[2]Лист1!D198</f>
        <v>2.25</v>
      </c>
      <c r="I35" s="17">
        <f>[2]Лист1!E198</f>
        <v>0.3</v>
      </c>
      <c r="J35" s="17">
        <f>[2]Лист1!F198</f>
        <v>15.3</v>
      </c>
    </row>
    <row r="36" spans="1:10" ht="15.75" x14ac:dyDescent="0.25">
      <c r="A36" s="8"/>
      <c r="B36" s="14"/>
      <c r="C36" s="15"/>
      <c r="D36" s="31" t="str">
        <f>[2]Лист1!B199</f>
        <v xml:space="preserve">Груша </v>
      </c>
      <c r="E36" s="18">
        <f>[2]Лист1!C199</f>
        <v>122</v>
      </c>
      <c r="F36" s="53" t="s">
        <v>62</v>
      </c>
      <c r="G36" s="17">
        <f>[2]Лист1!G199</f>
        <v>55.51</v>
      </c>
      <c r="H36" s="17">
        <f>[2]Лист1!D199</f>
        <v>0.49</v>
      </c>
      <c r="I36" s="17">
        <f>[2]Лист1!E199</f>
        <v>0.37</v>
      </c>
      <c r="J36" s="17">
        <f>[2]Лист1!F199</f>
        <v>12.57</v>
      </c>
    </row>
    <row r="37" spans="1:10" ht="15.75" x14ac:dyDescent="0.25">
      <c r="A37" s="8"/>
      <c r="B37" s="35"/>
      <c r="C37" s="35">
        <f>[1]Лист1!H227</f>
        <v>0</v>
      </c>
      <c r="D37" s="32" t="s">
        <v>16</v>
      </c>
      <c r="E37" s="36" t="s">
        <v>31</v>
      </c>
      <c r="F37" s="36" t="s">
        <v>27</v>
      </c>
      <c r="G37" s="36">
        <f>[2]Лист1!G200</f>
        <v>800.63</v>
      </c>
      <c r="H37" s="36">
        <f>[2]Лист1!D200</f>
        <v>35.520000000000003</v>
      </c>
      <c r="I37" s="36">
        <f>[2]Лист1!E200</f>
        <v>29.01</v>
      </c>
      <c r="J37" s="37">
        <f>[2]Лист1!F200</f>
        <v>99.4</v>
      </c>
    </row>
    <row r="38" spans="1:10" ht="16.5" thickBot="1" x14ac:dyDescent="0.3">
      <c r="A38" s="23"/>
      <c r="B38" s="24"/>
      <c r="C38" s="24"/>
      <c r="D38" s="33" t="s">
        <v>17</v>
      </c>
      <c r="E38" s="38"/>
      <c r="F38" s="39">
        <v>120</v>
      </c>
      <c r="G38" s="40"/>
      <c r="H38" s="40"/>
      <c r="I38" s="40"/>
      <c r="J38" s="41"/>
    </row>
    <row r="39" spans="1:10" ht="15.75" x14ac:dyDescent="0.25">
      <c r="A39" s="6"/>
      <c r="B39" s="6"/>
      <c r="C39" s="6"/>
      <c r="D39" s="7" t="s">
        <v>23</v>
      </c>
      <c r="E39" s="6"/>
      <c r="F39" s="58"/>
      <c r="G39" s="6"/>
      <c r="H39" s="6"/>
      <c r="I39" s="6"/>
      <c r="J39" s="6"/>
    </row>
    <row r="40" spans="1:10" ht="63" x14ac:dyDescent="0.25">
      <c r="A40" s="8" t="s">
        <v>10</v>
      </c>
      <c r="B40" s="9"/>
      <c r="C40" s="10">
        <v>60</v>
      </c>
      <c r="D40" s="11" t="s">
        <v>32</v>
      </c>
      <c r="E40" s="12" t="s">
        <v>33</v>
      </c>
      <c r="F40" s="59" t="s">
        <v>34</v>
      </c>
      <c r="G40" s="13" t="s">
        <v>35</v>
      </c>
      <c r="H40" s="13" t="s">
        <v>36</v>
      </c>
      <c r="I40" s="13" t="s">
        <v>37</v>
      </c>
      <c r="J40" s="13" t="s">
        <v>38</v>
      </c>
    </row>
    <row r="41" spans="1:10" ht="15.75" x14ac:dyDescent="0.25">
      <c r="A41" s="8"/>
      <c r="B41" s="9"/>
      <c r="C41" s="10">
        <v>603</v>
      </c>
      <c r="D41" s="11" t="s">
        <v>39</v>
      </c>
      <c r="E41" s="12" t="s">
        <v>40</v>
      </c>
      <c r="F41" s="59" t="s">
        <v>41</v>
      </c>
      <c r="G41" s="13" t="s">
        <v>42</v>
      </c>
      <c r="H41" s="13" t="s">
        <v>43</v>
      </c>
      <c r="I41" s="13" t="s">
        <v>44</v>
      </c>
      <c r="J41" s="13" t="s">
        <v>45</v>
      </c>
    </row>
    <row r="42" spans="1:10" ht="15.75" x14ac:dyDescent="0.25">
      <c r="A42" s="8"/>
      <c r="B42" s="9"/>
      <c r="C42" s="10"/>
      <c r="D42" s="11" t="s">
        <v>46</v>
      </c>
      <c r="E42" s="12" t="s">
        <v>40</v>
      </c>
      <c r="F42" s="59" t="s">
        <v>47</v>
      </c>
      <c r="G42" s="13" t="s">
        <v>48</v>
      </c>
      <c r="H42" s="13" t="s">
        <v>50</v>
      </c>
      <c r="I42" s="13" t="s">
        <v>51</v>
      </c>
      <c r="J42" s="13" t="s">
        <v>52</v>
      </c>
    </row>
    <row r="43" spans="1:10" ht="15.75" x14ac:dyDescent="0.25">
      <c r="A43" s="8"/>
      <c r="B43" s="14"/>
      <c r="C43" s="15"/>
      <c r="D43" s="42" t="s">
        <v>16</v>
      </c>
      <c r="E43" s="43" t="s">
        <v>53</v>
      </c>
      <c r="F43" s="64" t="s">
        <v>26</v>
      </c>
      <c r="G43" s="44" t="s">
        <v>49</v>
      </c>
      <c r="H43" s="44" t="s">
        <v>54</v>
      </c>
      <c r="I43" s="44" t="s">
        <v>55</v>
      </c>
      <c r="J43" s="44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2023-10-14T00:47:46Z</dcterms:modified>
</cp:coreProperties>
</file>