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-2024\МЕНЮ октябрь 2023\меню с 23-27 октября\"/>
    </mc:Choice>
  </mc:AlternateContent>
  <xr:revisionPtr revIDLastSave="0" documentId="13_ncr:1_{44DFDE22-3530-443D-9C41-54814EF9B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C32" i="1"/>
  <c r="C33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C22" i="1"/>
  <c r="C23" i="1"/>
  <c r="C24" i="1"/>
  <c r="C34" i="1" s="1"/>
  <c r="C25" i="1"/>
  <c r="C35" i="1" s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G14" i="1"/>
  <c r="G15" i="1"/>
  <c r="G16" i="1"/>
  <c r="G17" i="1"/>
  <c r="G18" i="1"/>
  <c r="H19" i="1"/>
  <c r="I19" i="1"/>
  <c r="J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D14" i="1"/>
  <c r="E14" i="1"/>
  <c r="D15" i="1"/>
  <c r="E15" i="1"/>
  <c r="D16" i="1"/>
  <c r="E16" i="1"/>
  <c r="D17" i="1"/>
  <c r="E17" i="1"/>
  <c r="D18" i="1"/>
  <c r="E18" i="1"/>
  <c r="C14" i="1"/>
  <c r="C15" i="1"/>
  <c r="C16" i="1"/>
  <c r="C17" i="1"/>
  <c r="C5" i="1"/>
  <c r="C6" i="1"/>
  <c r="C7" i="1"/>
  <c r="C8" i="1"/>
  <c r="H10" i="1"/>
  <c r="I10" i="1"/>
  <c r="J10" i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E5" i="1"/>
  <c r="D6" i="1"/>
  <c r="E6" i="1"/>
  <c r="D7" i="1"/>
  <c r="E7" i="1"/>
  <c r="D8" i="1"/>
  <c r="E8" i="1"/>
  <c r="D9" i="1"/>
  <c r="E9" i="1"/>
  <c r="C29" i="1"/>
  <c r="C19" i="1"/>
  <c r="C10" i="1"/>
  <c r="C39" i="1"/>
</calcChain>
</file>

<file path=xl/sharedStrings.xml><?xml version="1.0" encoding="utf-8"?>
<sst xmlns="http://schemas.openxmlformats.org/spreadsheetml/2006/main" count="83" uniqueCount="67">
  <si>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</si>
  <si>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</si>
  <si>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</si>
  <si>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</si>
  <si>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</si>
  <si>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</si>
  <si>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</si>
  <si>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</si>
  <si>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</si>
  <si>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</si>
  <si>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</si>
  <si>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</si>
  <si>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</si>
  <si>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</si>
  <si>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</si>
  <si>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</si>
  <si>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</si>
  <si>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</si>
  <si>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</si>
  <si>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</si>
  <si>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</si>
  <si>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</si>
  <si>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</si>
  <si>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</si>
  <si>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</si>
  <si>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</si>
  <si>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</si>
  <si>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</si>
  <si>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662</t>
  </si>
  <si>
    <t>614,23</t>
  </si>
  <si>
    <t>755</t>
  </si>
  <si>
    <t>710,21</t>
  </si>
  <si>
    <t>794</t>
  </si>
  <si>
    <t>898</t>
  </si>
  <si>
    <t>30,00</t>
  </si>
  <si>
    <t>9,36</t>
  </si>
  <si>
    <t>5,02</t>
  </si>
  <si>
    <t>1,62</t>
  </si>
  <si>
    <t>39,36</t>
  </si>
  <si>
    <t>12,48</t>
  </si>
  <si>
    <t>5,58</t>
  </si>
  <si>
    <t>2,58</t>
  </si>
  <si>
    <t>21,46</t>
  </si>
  <si>
    <t>28,54</t>
  </si>
  <si>
    <t>32,60</t>
  </si>
  <si>
    <t>14,90</t>
  </si>
  <si>
    <t>10,12</t>
  </si>
  <si>
    <t>2,21</t>
  </si>
  <si>
    <t>1,63</t>
  </si>
  <si>
    <t>Самса "Детьская" (мука, сахар, масло раст., дрожжи, яйцо, соль, мясо говядина, лук репчатый)</t>
  </si>
  <si>
    <t>85</t>
  </si>
  <si>
    <t>41,00</t>
  </si>
  <si>
    <t>Сок фруктовый в п/упаковке</t>
  </si>
  <si>
    <t>1/200</t>
  </si>
  <si>
    <t>19,00</t>
  </si>
  <si>
    <t>313,97</t>
  </si>
  <si>
    <t>100,40</t>
  </si>
  <si>
    <t>414,37</t>
  </si>
  <si>
    <t>11,23</t>
  </si>
  <si>
    <t>1,40</t>
  </si>
  <si>
    <t>12,63</t>
  </si>
  <si>
    <t>20,80</t>
  </si>
  <si>
    <t>0,40</t>
  </si>
  <si>
    <t>21,2</t>
  </si>
  <si>
    <t>20,40</t>
  </si>
  <si>
    <t>22,80</t>
  </si>
  <si>
    <t>43,47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</si>
</sst>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6;&#1082;&#1090;&#1103;&#1073;&#1088;&#1100;%202023/&#1084;&#1077;&#1085;&#1102;%20&#1089;%202%20&#1087;&#1086;%206%20&#1086;&#1082;&#1090;&#1103;&#1073;&#1088;&#1103;%202023/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67">
          <cell r="B367" t="str">
            <v>Шницель мясной с соусом красным (говядина, свинина, батон., соль йод., сухарь панир.,яйцо,  чеснок сух., масло раст., соус красный) 90/20</v>
          </cell>
          <cell r="C367">
            <v>110</v>
          </cell>
          <cell r="D367">
            <v>11.9</v>
          </cell>
          <cell r="E367">
            <v>20.079999999999998</v>
          </cell>
          <cell r="F367">
            <v>13</v>
          </cell>
          <cell r="G367">
            <v>190.26</v>
          </cell>
          <cell r="H367" t="str">
            <v>1055/370</v>
          </cell>
        </row>
        <row r="368">
          <cell r="B368" t="str">
            <v>Гарнир каша гречневая рассыпчатая ( крупа гречневая, масло слив., соль йод.)</v>
          </cell>
          <cell r="C368">
            <v>150</v>
          </cell>
          <cell r="D368">
            <v>6.2</v>
          </cell>
          <cell r="E368">
            <v>4.74</v>
          </cell>
          <cell r="F368">
            <v>37.979999999999997</v>
          </cell>
          <cell r="G368">
            <v>160.36000000000001</v>
          </cell>
          <cell r="H368">
            <v>632</v>
          </cell>
        </row>
        <row r="369">
          <cell r="B369" t="str">
            <v>Компот  из кураги с витамином  С (курага, вода, сахар, лимонная к-та, аскорбиновая к-та.)</v>
          </cell>
          <cell r="C369">
            <v>180</v>
          </cell>
          <cell r="D369">
            <v>0.89</v>
          </cell>
          <cell r="E369">
            <v>0.05</v>
          </cell>
          <cell r="F369">
            <v>16.52</v>
          </cell>
          <cell r="G369">
            <v>70.150000000000006</v>
          </cell>
          <cell r="H369">
            <v>669</v>
          </cell>
        </row>
        <row r="370">
          <cell r="B370" t="str">
            <v>Хлеб пшеничный йодированный</v>
          </cell>
          <cell r="C370">
            <v>22</v>
          </cell>
          <cell r="D370">
            <v>1.65</v>
          </cell>
          <cell r="E370">
            <v>0.22</v>
          </cell>
          <cell r="F370">
            <v>11.22</v>
          </cell>
          <cell r="G370">
            <v>53.46</v>
          </cell>
          <cell r="H370" t="str">
            <v>-</v>
          </cell>
        </row>
        <row r="371">
          <cell r="B371" t="str">
            <v>Напиток овсяный (1 шт.)</v>
          </cell>
          <cell r="C371">
            <v>200</v>
          </cell>
          <cell r="D371">
            <v>2</v>
          </cell>
          <cell r="E371">
            <v>6.4</v>
          </cell>
          <cell r="F371">
            <v>19</v>
          </cell>
          <cell r="G371">
            <v>140</v>
          </cell>
        </row>
        <row r="373">
          <cell r="D373">
            <v>22.64</v>
          </cell>
          <cell r="E373">
            <v>31.490000000000002</v>
          </cell>
          <cell r="F373">
            <v>97.72</v>
          </cell>
        </row>
        <row r="376">
          <cell r="B376" t="str">
            <v>Шницель мясной с соусом красным (говядина, свинина, батон., соль йод., сухарь панир.,яйцо,  чеснок сух., масло раст., соус красный) 90/30</v>
          </cell>
          <cell r="C376">
            <v>120</v>
          </cell>
          <cell r="D376">
            <v>12.98</v>
          </cell>
          <cell r="E376">
            <v>21.9</v>
          </cell>
          <cell r="F376">
            <v>14.18</v>
          </cell>
          <cell r="G376">
            <v>193.74</v>
          </cell>
        </row>
        <row r="377">
          <cell r="B377" t="str">
            <v>Гарнир каша гречневая рассыпчатая ( крупа гречневая, масло слив., соль йод.)</v>
          </cell>
          <cell r="C377">
            <v>200</v>
          </cell>
          <cell r="D377">
            <v>8.26</v>
          </cell>
          <cell r="E377">
            <v>6.32</v>
          </cell>
          <cell r="F377">
            <v>50.64</v>
          </cell>
          <cell r="G377">
            <v>213.48</v>
          </cell>
        </row>
        <row r="378">
          <cell r="B378" t="str">
            <v>Компот  из кураги с витамином  С (курага, вода, сахар, лимонная к-та, аскорбиновая к-та.)</v>
          </cell>
          <cell r="C378">
            <v>200</v>
          </cell>
          <cell r="D378">
            <v>0.99</v>
          </cell>
          <cell r="E378">
            <v>0.06</v>
          </cell>
          <cell r="F378">
            <v>18.36</v>
          </cell>
          <cell r="G378">
            <v>77.94</v>
          </cell>
        </row>
        <row r="379">
          <cell r="B379" t="str">
            <v>Хлеб пшеничный йодированный</v>
          </cell>
          <cell r="C379">
            <v>35</v>
          </cell>
          <cell r="D379">
            <v>2.63</v>
          </cell>
          <cell r="E379">
            <v>0.35</v>
          </cell>
          <cell r="F379">
            <v>17.850000000000001</v>
          </cell>
          <cell r="G379">
            <v>85.05</v>
          </cell>
        </row>
        <row r="380">
          <cell r="B380" t="str">
            <v>Напиток овсяный (1 шт.)</v>
          </cell>
          <cell r="C380">
            <v>200</v>
          </cell>
          <cell r="D380">
            <v>2</v>
          </cell>
          <cell r="E380">
            <v>6.4</v>
          </cell>
          <cell r="F380">
            <v>19</v>
          </cell>
          <cell r="G380">
            <v>140</v>
          </cell>
        </row>
        <row r="382">
          <cell r="D382">
            <v>26.86</v>
          </cell>
          <cell r="E382">
            <v>35.03</v>
          </cell>
          <cell r="F382">
            <v>120.03</v>
          </cell>
        </row>
        <row r="384">
          <cell r="B384" t="str">
            <v>Борщ с капустой, картофелем, фаршем и гренками (гов., картофель,  капуста,  морковь,  лук репч., свекла, томат паста,  масло раст., соль йод., гренки)</v>
          </cell>
          <cell r="C384" t="str">
            <v>15/200/15</v>
          </cell>
          <cell r="D384">
            <v>4.76</v>
          </cell>
          <cell r="E384">
            <v>5.94</v>
          </cell>
          <cell r="F384">
            <v>14.89</v>
          </cell>
          <cell r="G384">
            <v>132.05000000000001</v>
          </cell>
          <cell r="H384" t="str">
            <v>165/998</v>
          </cell>
        </row>
        <row r="385">
          <cell r="B385" t="str">
            <v>Фрикадельки  рыбные с соусом белым (горбуша св., батон, лук репч., яйцо,  соль йод., соус белый осн.) 90/30</v>
          </cell>
          <cell r="C385">
            <v>120</v>
          </cell>
          <cell r="D385">
            <v>12.59</v>
          </cell>
          <cell r="E385">
            <v>5.74</v>
          </cell>
          <cell r="F385">
            <v>7.77</v>
          </cell>
          <cell r="G385">
            <v>133.1</v>
          </cell>
          <cell r="H385">
            <v>651</v>
          </cell>
        </row>
        <row r="386">
          <cell r="B386" t="str">
            <v>Рис  отварной (Крупа рисовая, масло сл., соль йод.)</v>
          </cell>
          <cell r="C386">
            <v>160</v>
          </cell>
          <cell r="D386">
            <v>3.84</v>
          </cell>
          <cell r="E386">
            <v>5.0999999999999996</v>
          </cell>
          <cell r="F386">
            <v>38.869999999999997</v>
          </cell>
          <cell r="G386">
            <v>216.78</v>
          </cell>
          <cell r="H386">
            <v>552</v>
          </cell>
        </row>
        <row r="387">
          <cell r="B387" t="str">
            <v>Кисель детский «Витошка» (смесь сухая кисель «Витошка», вода)</v>
          </cell>
          <cell r="C387">
            <v>200</v>
          </cell>
          <cell r="D387">
            <v>0</v>
          </cell>
          <cell r="E387">
            <v>0</v>
          </cell>
          <cell r="F387">
            <v>21.39</v>
          </cell>
          <cell r="G387">
            <v>85.56</v>
          </cell>
          <cell r="H387">
            <v>902</v>
          </cell>
        </row>
        <row r="388">
          <cell r="B388" t="str">
            <v>Хлеб пшеничный йодированный</v>
          </cell>
          <cell r="C388">
            <v>24</v>
          </cell>
          <cell r="D388">
            <v>1.8</v>
          </cell>
          <cell r="E388">
            <v>0.24</v>
          </cell>
          <cell r="F388">
            <v>12.24</v>
          </cell>
          <cell r="G388">
            <v>58.32</v>
          </cell>
        </row>
        <row r="389">
          <cell r="B389" t="str">
            <v>Хлеб ржаной</v>
          </cell>
          <cell r="C389">
            <v>20</v>
          </cell>
          <cell r="D389">
            <v>1.32</v>
          </cell>
          <cell r="E389">
            <v>0.24</v>
          </cell>
          <cell r="F389">
            <v>7.92</v>
          </cell>
          <cell r="G389">
            <v>39.119999999999997</v>
          </cell>
        </row>
        <row r="390">
          <cell r="B390" t="str">
            <v xml:space="preserve">Гематоген  </v>
          </cell>
          <cell r="C390" t="str">
            <v>40</v>
          </cell>
          <cell r="D390">
            <v>2.6</v>
          </cell>
          <cell r="E390">
            <v>1.6</v>
          </cell>
          <cell r="F390">
            <v>32.799999999999997</v>
          </cell>
          <cell r="G390">
            <v>156</v>
          </cell>
        </row>
        <row r="391">
          <cell r="D391">
            <v>27.709999999999997</v>
          </cell>
          <cell r="E391">
            <v>26.689999999999998</v>
          </cell>
          <cell r="F391">
            <v>104.85999999999999</v>
          </cell>
          <cell r="G391">
            <v>820.93000000000006</v>
          </cell>
        </row>
        <row r="393">
          <cell r="B393" t="str">
            <v>Борщ с капустой, картофелем, фаршем и гренками (гов., картофель,  капуста,  морковь,  лук репч., свекла, томат паста,  масло раст., соль йод., гренки)</v>
          </cell>
          <cell r="C393" t="str">
            <v>25/250/15</v>
          </cell>
          <cell r="D393">
            <v>6</v>
          </cell>
          <cell r="E393">
            <v>7.49</v>
          </cell>
          <cell r="F393">
            <v>18.77</v>
          </cell>
          <cell r="G393">
            <v>166.49</v>
          </cell>
        </row>
        <row r="394">
          <cell r="B394" t="str">
            <v>Фрикадельки  рыбные с соусом белым (горбуша св., батон, лук репч., яйцо,  соль йод.,  соус белый осн.) 90/30</v>
          </cell>
          <cell r="C394">
            <v>110</v>
          </cell>
          <cell r="D394">
            <v>12.59</v>
          </cell>
          <cell r="E394">
            <v>5.74</v>
          </cell>
          <cell r="F394">
            <v>7.77</v>
          </cell>
          <cell r="G394">
            <v>133.1</v>
          </cell>
        </row>
        <row r="395">
          <cell r="B395" t="str">
            <v>Рис отварной (рис, вода, масло сл., соль йодир.)</v>
          </cell>
          <cell r="C395">
            <v>200</v>
          </cell>
          <cell r="D395">
            <v>4.8099999999999996</v>
          </cell>
          <cell r="E395">
            <v>6.38</v>
          </cell>
          <cell r="F395">
            <v>48.59</v>
          </cell>
          <cell r="G395">
            <v>270.98</v>
          </cell>
        </row>
        <row r="396">
          <cell r="B396" t="str">
            <v>Кисель детский «Витошка» (смесь сухая кисель «Витошка», вода)</v>
          </cell>
          <cell r="C396">
            <v>200</v>
          </cell>
          <cell r="D396">
            <v>0</v>
          </cell>
          <cell r="E396">
            <v>0</v>
          </cell>
          <cell r="F396">
            <v>21.39</v>
          </cell>
          <cell r="G396">
            <v>85.56</v>
          </cell>
        </row>
        <row r="397">
          <cell r="B397" t="str">
            <v>Хлеб пшеничный йодированный</v>
          </cell>
          <cell r="C397">
            <v>30</v>
          </cell>
          <cell r="D397">
            <v>2.25</v>
          </cell>
          <cell r="E397">
            <v>0.3</v>
          </cell>
          <cell r="F397">
            <v>15.3</v>
          </cell>
          <cell r="G397">
            <v>72.900000000000006</v>
          </cell>
        </row>
        <row r="398">
          <cell r="B398" t="str">
            <v>Хлеб ржаной</v>
          </cell>
          <cell r="C398">
            <v>28</v>
          </cell>
          <cell r="D398">
            <v>1.85</v>
          </cell>
          <cell r="E398">
            <v>0.34</v>
          </cell>
          <cell r="F398">
            <v>11.09</v>
          </cell>
          <cell r="G398">
            <v>54.77</v>
          </cell>
        </row>
        <row r="399">
          <cell r="B399" t="str">
            <v xml:space="preserve">Гематоген  </v>
          </cell>
          <cell r="C399" t="str">
            <v>40</v>
          </cell>
          <cell r="D399">
            <v>2.6</v>
          </cell>
          <cell r="E399">
            <v>1.6</v>
          </cell>
          <cell r="F399">
            <v>32.799999999999997</v>
          </cell>
          <cell r="G399">
            <v>156</v>
          </cell>
        </row>
        <row r="400">
          <cell r="D400">
            <v>27.709999999999997</v>
          </cell>
          <cell r="E400">
            <v>26.689999999999998</v>
          </cell>
          <cell r="F400">
            <v>104.85999999999999</v>
          </cell>
          <cell r="G400">
            <v>939.80000000000007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</row>
        <row r="240">
          <cell r="H240" t="str">
            <v>-</v>
          </cell>
        </row>
        <row r="256">
          <cell r="H25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tabSelected="1" topLeftCell="A28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45226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63" x14ac:dyDescent="0.25">
      <c r="A5" s="8" t="s">
        <v>10</v>
      </c>
      <c r="B5" s="9"/>
      <c r="C5" s="13" t="str">
        <f>[1]Лист1!H367</f>
        <v>1055/370</v>
      </c>
      <c r="D5" s="46" t="str">
        <f>[1]Лист1!B367</f>
        <v>Шницель мясной с соусом красным (говядина, свинина, батон., соль йод., сухарь панир.,яйцо,  чеснок сух., масло раст., соус красный) 90/20</v>
      </c>
      <c r="E5" s="12">
        <f>[1]Лист1!C367</f>
        <v>110</v>
      </c>
      <c r="F5" s="59" t="s">
        <v>34</v>
      </c>
      <c r="G5" s="13">
        <f>[1]Лист1!G367</f>
        <v>190.26</v>
      </c>
      <c r="H5" s="13">
        <f>[1]Лист1!D367</f>
        <v>11.9</v>
      </c>
      <c r="I5" s="13">
        <f>[1]Лист1!E367</f>
        <v>20.079999999999998</v>
      </c>
      <c r="J5" s="17">
        <f>[1]Лист1!F367</f>
        <v>13</v>
      </c>
    </row>
    <row r="6" spans="1:10" ht="31.5" x14ac:dyDescent="0.25">
      <c r="A6" s="8"/>
      <c r="B6" s="14"/>
      <c r="C6" s="17">
        <f>[1]Лист1!H368</f>
        <v>632</v>
      </c>
      <c r="D6" s="30" t="str">
        <f>[1]Лист1!B368</f>
        <v>Гарнир каша гречневая рассыпчатая ( крупа гречневая, масло слив., соль йод.)</v>
      </c>
      <c r="E6" s="16">
        <f>[1]Лист1!C368</f>
        <v>150</v>
      </c>
      <c r="F6" s="55" t="s">
        <v>35</v>
      </c>
      <c r="G6" s="17">
        <f>[1]Лист1!G368</f>
        <v>160.36000000000001</v>
      </c>
      <c r="H6" s="17">
        <f>[1]Лист1!D368</f>
        <v>6.2</v>
      </c>
      <c r="I6" s="17">
        <f>[1]Лист1!E368</f>
        <v>4.74</v>
      </c>
      <c r="J6" s="17">
        <f>[1]Лист1!F368</f>
        <v>37.979999999999997</v>
      </c>
    </row>
    <row r="7" spans="1:10" ht="47.25" x14ac:dyDescent="0.25">
      <c r="A7" s="8"/>
      <c r="B7" s="14"/>
      <c r="C7" s="17">
        <f>[1]Лист1!H369</f>
        <v>669</v>
      </c>
      <c r="D7" s="31" t="str">
        <f>[1]Лист1!B369</f>
        <v>Компот  из кураги с витамином  С (курага, вода, сахар, лимонная к-та, аскорбиновая к-та.)</v>
      </c>
      <c r="E7" s="16">
        <f>[1]Лист1!C369</f>
        <v>180</v>
      </c>
      <c r="F7" s="55" t="s">
        <v>36</v>
      </c>
      <c r="G7" s="17">
        <f>[1]Лист1!G369</f>
        <v>70.150000000000006</v>
      </c>
      <c r="H7" s="17">
        <f>[1]Лист1!D369</f>
        <v>0.89</v>
      </c>
      <c r="I7" s="17">
        <f>[1]Лист1!E369</f>
        <v>0.05</v>
      </c>
      <c r="J7" s="17">
        <f>[1]Лист1!F369</f>
        <v>16.52</v>
      </c>
    </row>
    <row r="8" spans="1:10" ht="15.75" x14ac:dyDescent="0.25">
      <c r="A8" s="8"/>
      <c r="B8" s="14"/>
      <c r="C8" s="17" t="str">
        <f>[1]Лист1!H370</f>
        <v>-</v>
      </c>
      <c r="D8" s="31" t="str">
        <f>[1]Лист1!B370</f>
        <v>Хлеб пшеничный йодированный</v>
      </c>
      <c r="E8" s="16">
        <f>[1]Лист1!C370</f>
        <v>22</v>
      </c>
      <c r="F8" s="55" t="s">
        <v>37</v>
      </c>
      <c r="G8" s="17">
        <f>[1]Лист1!G370</f>
        <v>53.46</v>
      </c>
      <c r="H8" s="17">
        <f>[1]Лист1!D370</f>
        <v>1.65</v>
      </c>
      <c r="I8" s="17">
        <f>[1]Лист1!E370</f>
        <v>0.22</v>
      </c>
      <c r="J8" s="17">
        <f>[1]Лист1!F370</f>
        <v>11.22</v>
      </c>
    </row>
    <row r="9" spans="1:10" ht="15.75" x14ac:dyDescent="0.25">
      <c r="A9" s="8"/>
      <c r="B9" s="14"/>
      <c r="C9" s="17"/>
      <c r="D9" s="31" t="str">
        <f>[1]Лист1!B371</f>
        <v>Напиток овсяный (1 шт.)</v>
      </c>
      <c r="E9" s="16">
        <f>[1]Лист1!C371</f>
        <v>200</v>
      </c>
      <c r="F9" s="55" t="s">
        <v>34</v>
      </c>
      <c r="G9" s="17">
        <f>[1]Лист1!G371</f>
        <v>140</v>
      </c>
      <c r="H9" s="17">
        <f>[1]Лист1!D371</f>
        <v>2</v>
      </c>
      <c r="I9" s="17">
        <f>[1]Лист1!E371</f>
        <v>6.4</v>
      </c>
      <c r="J9" s="17">
        <f>[1]Лист1!F371</f>
        <v>19</v>
      </c>
    </row>
    <row r="10" spans="1:10" ht="15.75" x14ac:dyDescent="0.25">
      <c r="A10" s="8"/>
      <c r="B10" s="61"/>
      <c r="C10" s="55" t="str">
        <f>[2]Лист1!H240</f>
        <v>-</v>
      </c>
      <c r="D10" s="20" t="s">
        <v>16</v>
      </c>
      <c r="E10" s="22" t="s">
        <v>28</v>
      </c>
      <c r="F10" s="22" t="s">
        <v>25</v>
      </c>
      <c r="G10" s="22" t="s">
        <v>29</v>
      </c>
      <c r="H10" s="22">
        <f>[1]Лист1!D373</f>
        <v>22.64</v>
      </c>
      <c r="I10" s="22">
        <f>[1]Лист1!E373</f>
        <v>31.490000000000002</v>
      </c>
      <c r="J10" s="22">
        <f>[1]Лист1!F373</f>
        <v>97.72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63" x14ac:dyDescent="0.25">
      <c r="A14" s="8"/>
      <c r="B14" s="26"/>
      <c r="C14" s="55" t="str">
        <f>[1]Лист1!H367</f>
        <v>1055/370</v>
      </c>
      <c r="D14" s="65" t="str">
        <f>[1]Лист1!B376</f>
        <v>Шницель мясной с соусом красным (говядина, свинина, батон., соль йод., сухарь панир.,яйцо,  чеснок сух., масло раст., соус красный) 90/30</v>
      </c>
      <c r="E14" s="27">
        <f>[1]Лист1!C376</f>
        <v>120</v>
      </c>
      <c r="F14" s="27" t="s">
        <v>38</v>
      </c>
      <c r="G14" s="27">
        <f>[1]Лист1!G376</f>
        <v>193.74</v>
      </c>
      <c r="H14" s="27">
        <f>[1]Лист1!D376</f>
        <v>12.98</v>
      </c>
      <c r="I14" s="27">
        <f>[1]Лист1!E376</f>
        <v>21.9</v>
      </c>
      <c r="J14" s="53">
        <f>[1]Лист1!F376</f>
        <v>14.18</v>
      </c>
    </row>
    <row r="15" spans="1:10" ht="31.5" x14ac:dyDescent="0.25">
      <c r="A15" s="25"/>
      <c r="B15" s="61"/>
      <c r="C15" s="55">
        <f>[1]Лист1!H368</f>
        <v>632</v>
      </c>
      <c r="D15" s="30" t="str">
        <f>[1]Лист1!B377</f>
        <v>Гарнир каша гречневая рассыпчатая ( крупа гречневая, масло слив., соль йод.)</v>
      </c>
      <c r="E15" s="66">
        <f>[1]Лист1!C377</f>
        <v>200</v>
      </c>
      <c r="F15" s="53" t="s">
        <v>39</v>
      </c>
      <c r="G15" s="53">
        <f>[1]Лист1!G377</f>
        <v>213.48</v>
      </c>
      <c r="H15" s="27">
        <f>[1]Лист1!D377</f>
        <v>8.26</v>
      </c>
      <c r="I15" s="27">
        <f>[1]Лист1!E377</f>
        <v>6.32</v>
      </c>
      <c r="J15" s="53">
        <f>[1]Лист1!F377</f>
        <v>50.64</v>
      </c>
    </row>
    <row r="16" spans="1:10" ht="47.25" x14ac:dyDescent="0.25">
      <c r="A16" s="25"/>
      <c r="B16" s="61"/>
      <c r="C16" s="50">
        <f>[1]Лист1!H369</f>
        <v>669</v>
      </c>
      <c r="D16" s="30" t="str">
        <f>[1]Лист1!B378</f>
        <v>Компот  из кураги с витамином  С (курага, вода, сахар, лимонная к-та, аскорбиновая к-та.)</v>
      </c>
      <c r="E16" s="53">
        <f>[1]Лист1!C378</f>
        <v>200</v>
      </c>
      <c r="F16" s="53" t="s">
        <v>40</v>
      </c>
      <c r="G16" s="53">
        <f>[1]Лист1!G378</f>
        <v>77.94</v>
      </c>
      <c r="H16" s="27">
        <f>[1]Лист1!D378</f>
        <v>0.99</v>
      </c>
      <c r="I16" s="27">
        <f>[1]Лист1!E378</f>
        <v>0.06</v>
      </c>
      <c r="J16" s="53">
        <f>[1]Лист1!F378</f>
        <v>18.36</v>
      </c>
    </row>
    <row r="17" spans="1:10" ht="15.75" x14ac:dyDescent="0.25">
      <c r="A17" s="25"/>
      <c r="B17" s="61"/>
      <c r="C17" s="50" t="str">
        <f>[1]Лист1!H370</f>
        <v>-</v>
      </c>
      <c r="D17" s="30" t="str">
        <f>[1]Лист1!B379</f>
        <v>Хлеб пшеничный йодированный</v>
      </c>
      <c r="E17" s="53">
        <f>[1]Лист1!C379</f>
        <v>35</v>
      </c>
      <c r="F17" s="53" t="s">
        <v>41</v>
      </c>
      <c r="G17" s="53">
        <f>[1]Лист1!G379</f>
        <v>85.05</v>
      </c>
      <c r="H17" s="27">
        <f>[1]Лист1!D379</f>
        <v>2.63</v>
      </c>
      <c r="I17" s="27">
        <f>[1]Лист1!E379</f>
        <v>0.35</v>
      </c>
      <c r="J17" s="53">
        <f>[1]Лист1!F379</f>
        <v>17.850000000000001</v>
      </c>
    </row>
    <row r="18" spans="1:10" ht="15.75" x14ac:dyDescent="0.25">
      <c r="A18" s="25"/>
      <c r="B18" s="61"/>
      <c r="C18" s="50"/>
      <c r="D18" s="31" t="str">
        <f>[1]Лист1!B380</f>
        <v>Напиток овсяный (1 шт.)</v>
      </c>
      <c r="E18" s="53">
        <f>[1]Лист1!C380</f>
        <v>200</v>
      </c>
      <c r="F18" s="53" t="s">
        <v>34</v>
      </c>
      <c r="G18" s="53">
        <f>[1]Лист1!G380</f>
        <v>140</v>
      </c>
      <c r="H18" s="27">
        <f>[1]Лист1!D380</f>
        <v>2</v>
      </c>
      <c r="I18" s="27">
        <f>[1]Лист1!E380</f>
        <v>6.4</v>
      </c>
      <c r="J18" s="53">
        <f>[1]Лист1!F380</f>
        <v>19</v>
      </c>
    </row>
    <row r="19" spans="1:10" ht="16.5" thickBot="1" x14ac:dyDescent="0.3">
      <c r="A19" s="25"/>
      <c r="B19" s="62"/>
      <c r="C19" s="50">
        <f>[2]Лист1!H247</f>
        <v>0</v>
      </c>
      <c r="D19" s="28" t="s">
        <v>16</v>
      </c>
      <c r="E19" s="54" t="s">
        <v>30</v>
      </c>
      <c r="F19" s="54" t="s">
        <v>18</v>
      </c>
      <c r="G19" s="54" t="s">
        <v>31</v>
      </c>
      <c r="H19" s="45">
        <f>[1]Лист1!D382</f>
        <v>26.86</v>
      </c>
      <c r="I19" s="45">
        <f>[1]Лист1!E382</f>
        <v>35.03</v>
      </c>
      <c r="J19" s="54">
        <f>[1]Лист1!F382</f>
        <v>120.03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63" x14ac:dyDescent="0.25">
      <c r="A22" s="25"/>
      <c r="B22" s="61"/>
      <c r="C22" s="26" t="str">
        <f>[1]Лист1!H384</f>
        <v>165/998</v>
      </c>
      <c r="D22" s="30" t="str">
        <f>[1]Лист1!B384</f>
        <v>Борщ с капустой, картофелем, фаршем и гренками (гов., картофель,  капуста,  морковь,  лук репч., свекла, томат паста,  масло раст., соль йод., гренки)</v>
      </c>
      <c r="E22" s="53" t="str">
        <f>[1]Лист1!C384</f>
        <v>15/200/15</v>
      </c>
      <c r="F22" s="53" t="s">
        <v>42</v>
      </c>
      <c r="G22" s="53">
        <f>[1]Лист1!G384</f>
        <v>132.05000000000001</v>
      </c>
      <c r="H22" s="27">
        <f>[1]Лист1!D384</f>
        <v>4.76</v>
      </c>
      <c r="I22" s="27">
        <f>[1]Лист1!E384</f>
        <v>5.94</v>
      </c>
      <c r="J22" s="53">
        <f>[1]Лист1!F384</f>
        <v>14.89</v>
      </c>
    </row>
    <row r="23" spans="1:10" ht="48" thickBot="1" x14ac:dyDescent="0.3">
      <c r="A23" s="25"/>
      <c r="B23" s="35"/>
      <c r="C23" s="26">
        <f>[1]Лист1!H385</f>
        <v>651</v>
      </c>
      <c r="D23" s="30" t="str">
        <f>[1]Лист1!B385</f>
        <v>Фрикадельки  рыбные с соусом белым (горбуша св., батон, лук репч., яйцо,  соль йод., соус белый осн.) 90/30</v>
      </c>
      <c r="E23" s="53">
        <f>[1]Лист1!C385</f>
        <v>120</v>
      </c>
      <c r="F23" s="53" t="s">
        <v>43</v>
      </c>
      <c r="G23" s="53">
        <f>[1]Лист1!G385</f>
        <v>133.1</v>
      </c>
      <c r="H23" s="27">
        <f>[1]Лист1!D385</f>
        <v>12.59</v>
      </c>
      <c r="I23" s="27">
        <f>[1]Лист1!E385</f>
        <v>5.74</v>
      </c>
      <c r="J23" s="53">
        <f>[1]Лист1!F385</f>
        <v>7.77</v>
      </c>
    </row>
    <row r="24" spans="1:10" ht="32.25" thickBot="1" x14ac:dyDescent="0.3">
      <c r="A24" s="25"/>
      <c r="B24" s="26"/>
      <c r="C24" s="26">
        <f>[1]Лист1!H386</f>
        <v>552</v>
      </c>
      <c r="D24" s="15" t="str">
        <f>[1]Лист1!B386</f>
        <v>Рис  отварной (Крупа рисовая, масло сл., соль йод.)</v>
      </c>
      <c r="E24" s="53">
        <f>[1]Лист1!C386</f>
        <v>160</v>
      </c>
      <c r="F24" s="70">
        <v>11.94</v>
      </c>
      <c r="G24" s="53">
        <f>[1]Лист1!G386</f>
        <v>216.78</v>
      </c>
      <c r="H24" s="27">
        <f>[1]Лист1!D386</f>
        <v>3.84</v>
      </c>
      <c r="I24" s="27">
        <f>[1]Лист1!E386</f>
        <v>5.0999999999999996</v>
      </c>
      <c r="J24" s="53">
        <f>[1]Лист1!F386</f>
        <v>38.869999999999997</v>
      </c>
    </row>
    <row r="25" spans="1:10" ht="32.25" thickBot="1" x14ac:dyDescent="0.3">
      <c r="A25" s="25"/>
      <c r="B25" s="62"/>
      <c r="C25" s="26">
        <f>[1]Лист1!H387</f>
        <v>902</v>
      </c>
      <c r="D25" s="31" t="str">
        <f>[1]Лист1!B387</f>
        <v>Кисель детский «Витошка» (смесь сухая кисель «Витошка», вода)</v>
      </c>
      <c r="E25" s="53">
        <f>[1]Лист1!C387</f>
        <v>200</v>
      </c>
      <c r="F25" s="71">
        <v>10.119999999999999</v>
      </c>
      <c r="G25" s="53">
        <f>[1]Лист1!G387</f>
        <v>85.56</v>
      </c>
      <c r="H25" s="27">
        <f>[1]Лист1!D387</f>
        <v>0</v>
      </c>
      <c r="I25" s="27">
        <f>[1]Лист1!E387</f>
        <v>0</v>
      </c>
      <c r="J25" s="53">
        <f>[1]Лист1!F387</f>
        <v>21.39</v>
      </c>
    </row>
    <row r="26" spans="1:10" ht="16.5" thickBot="1" x14ac:dyDescent="0.3">
      <c r="A26" s="25"/>
      <c r="B26" s="26"/>
      <c r="C26" s="26"/>
      <c r="D26" s="31" t="str">
        <f>[1]Лист1!B388</f>
        <v>Хлеб пшеничный йодированный</v>
      </c>
      <c r="E26" s="53">
        <f>[1]Лист1!C388</f>
        <v>24</v>
      </c>
      <c r="F26" s="72">
        <v>1.77</v>
      </c>
      <c r="G26" s="53">
        <f>[1]Лист1!G388</f>
        <v>58.32</v>
      </c>
      <c r="H26" s="27">
        <f>[1]Лист1!D388</f>
        <v>1.8</v>
      </c>
      <c r="I26" s="27">
        <f>[1]Лист1!E388</f>
        <v>0.24</v>
      </c>
      <c r="J26" s="53">
        <f>[1]Лист1!F388</f>
        <v>12.24</v>
      </c>
    </row>
    <row r="27" spans="1:10" ht="16.5" thickBot="1" x14ac:dyDescent="0.3">
      <c r="A27" s="25"/>
      <c r="B27" s="26"/>
      <c r="C27" s="26"/>
      <c r="D27" s="31" t="str">
        <f>[1]Лист1!B389</f>
        <v>Хлеб ржаной</v>
      </c>
      <c r="E27" s="53">
        <f>[1]Лист1!C389</f>
        <v>20</v>
      </c>
      <c r="F27" s="72">
        <v>1.17</v>
      </c>
      <c r="G27" s="53">
        <f>[1]Лист1!G389</f>
        <v>39.119999999999997</v>
      </c>
      <c r="H27" s="27">
        <f>[1]Лист1!D389</f>
        <v>1.32</v>
      </c>
      <c r="I27" s="27">
        <f>[1]Лист1!E389</f>
        <v>0.24</v>
      </c>
      <c r="J27" s="53">
        <f>[1]Лист1!F389</f>
        <v>7.92</v>
      </c>
    </row>
    <row r="28" spans="1:10" ht="15.75" x14ac:dyDescent="0.25">
      <c r="A28" s="25"/>
      <c r="B28" s="61"/>
      <c r="C28" s="26"/>
      <c r="D28" s="31" t="str">
        <f>[1]Лист1!B390</f>
        <v xml:space="preserve">Гематоген  </v>
      </c>
      <c r="E28" s="53" t="str">
        <f>[1]Лист1!C390</f>
        <v>40</v>
      </c>
      <c r="F28" s="53" t="s">
        <v>34</v>
      </c>
      <c r="G28" s="53">
        <f>[1]Лист1!G390</f>
        <v>156</v>
      </c>
      <c r="H28" s="27">
        <f>[1]Лист1!D390</f>
        <v>2.6</v>
      </c>
      <c r="I28" s="27">
        <f>[1]Лист1!E390</f>
        <v>1.6</v>
      </c>
      <c r="J28" s="53">
        <f>[1]Лист1!F390</f>
        <v>32.799999999999997</v>
      </c>
    </row>
    <row r="29" spans="1:10" ht="15.75" x14ac:dyDescent="0.25">
      <c r="A29" s="25"/>
      <c r="B29" s="35"/>
      <c r="C29" s="26" t="str">
        <f>[2]Лист1!H256</f>
        <v>-</v>
      </c>
      <c r="D29" s="32" t="s">
        <v>16</v>
      </c>
      <c r="E29" s="54" t="s">
        <v>32</v>
      </c>
      <c r="F29" s="54" t="s">
        <v>24</v>
      </c>
      <c r="G29" s="54">
        <f>[1]Лист1!G391</f>
        <v>820.93000000000006</v>
      </c>
      <c r="H29" s="45">
        <f>[1]Лист1!D391</f>
        <v>27.709999999999997</v>
      </c>
      <c r="I29" s="45">
        <f>[1]Лист1!E391</f>
        <v>26.689999999999998</v>
      </c>
      <c r="J29" s="54">
        <f>[1]Лист1!F391</f>
        <v>104.85999999999999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24</v>
      </c>
      <c r="G30" s="53"/>
      <c r="H30" s="27"/>
      <c r="I30" s="27"/>
      <c r="J30" s="53"/>
    </row>
    <row r="31" spans="1:10" ht="16.5" thickBot="1" x14ac:dyDescent="0.3">
      <c r="A31" s="25"/>
      <c r="B31" s="62"/>
      <c r="C31" s="26"/>
      <c r="D31" s="29" t="s">
        <v>22</v>
      </c>
      <c r="E31" s="53"/>
      <c r="F31" s="53"/>
      <c r="G31" s="53"/>
      <c r="H31" s="27"/>
      <c r="I31" s="27"/>
      <c r="J31" s="53"/>
    </row>
    <row r="32" spans="1:10" ht="63" x14ac:dyDescent="0.25">
      <c r="A32" s="8" t="s">
        <v>11</v>
      </c>
      <c r="B32" s="61"/>
      <c r="C32" s="15" t="str">
        <f t="shared" ref="C32:C35" si="0">C22</f>
        <v>165/998</v>
      </c>
      <c r="D32" s="30" t="str">
        <f>[1]Лист1!B393</f>
        <v>Борщ с капустой, картофелем, фаршем и гренками (гов., картофель,  капуста,  морковь,  лук репч., свекла, томат паста,  масло раст., соль йод., гренки)</v>
      </c>
      <c r="E32" s="51" t="str">
        <f>[1]Лист1!C393</f>
        <v>25/250/15</v>
      </c>
      <c r="F32" s="60" t="s">
        <v>44</v>
      </c>
      <c r="G32" s="52">
        <f>[1]Лист1!G393</f>
        <v>166.49</v>
      </c>
      <c r="H32" s="19">
        <f>[1]Лист1!D393</f>
        <v>6</v>
      </c>
      <c r="I32" s="19">
        <f>[1]Лист1!E393</f>
        <v>7.49</v>
      </c>
      <c r="J32" s="19">
        <f>[1]Лист1!F393</f>
        <v>18.77</v>
      </c>
    </row>
    <row r="33" spans="1:10" ht="47.25" x14ac:dyDescent="0.25">
      <c r="A33" s="8"/>
      <c r="B33" s="14"/>
      <c r="C33" s="15">
        <f t="shared" si="0"/>
        <v>651</v>
      </c>
      <c r="D33" s="30" t="str">
        <f>[1]Лист1!B394</f>
        <v>Фрикадельки  рыбные с соусом белым (горбуша св., батон, лук репч., яйцо,  соль йод.,  соус белый осн.) 90/30</v>
      </c>
      <c r="E33" s="16">
        <f>[1]Лист1!C394</f>
        <v>110</v>
      </c>
      <c r="F33" s="53" t="s">
        <v>43</v>
      </c>
      <c r="G33" s="17">
        <f>[1]Лист1!G394</f>
        <v>133.1</v>
      </c>
      <c r="H33" s="17">
        <f>[1]Лист1!D394</f>
        <v>12.59</v>
      </c>
      <c r="I33" s="17">
        <f>[1]Лист1!E394</f>
        <v>5.74</v>
      </c>
      <c r="J33" s="17">
        <f>[1]Лист1!F394</f>
        <v>7.77</v>
      </c>
    </row>
    <row r="34" spans="1:10" ht="31.5" x14ac:dyDescent="0.25">
      <c r="A34" s="8"/>
      <c r="B34" s="14"/>
      <c r="C34" s="34">
        <f t="shared" si="0"/>
        <v>552</v>
      </c>
      <c r="D34" s="15" t="str">
        <f>[1]Лист1!B395</f>
        <v>Рис отварной (рис, вода, масло сл., соль йодир.)</v>
      </c>
      <c r="E34" s="16">
        <f>[1]Лист1!C395</f>
        <v>200</v>
      </c>
      <c r="F34" s="53" t="s">
        <v>45</v>
      </c>
      <c r="G34" s="17">
        <f>[1]Лист1!G395</f>
        <v>270.98</v>
      </c>
      <c r="H34" s="17">
        <f>[1]Лист1!D395</f>
        <v>4.8099999999999996</v>
      </c>
      <c r="I34" s="17">
        <f>[1]Лист1!E395</f>
        <v>6.38</v>
      </c>
      <c r="J34" s="17">
        <f>[1]Лист1!F395</f>
        <v>48.59</v>
      </c>
    </row>
    <row r="35" spans="1:10" ht="31.5" x14ac:dyDescent="0.25">
      <c r="A35" s="8"/>
      <c r="B35" s="14"/>
      <c r="C35" s="15">
        <f t="shared" si="0"/>
        <v>902</v>
      </c>
      <c r="D35" s="31" t="str">
        <f>[1]Лист1!B396</f>
        <v>Кисель детский «Витошка» (смесь сухая кисель «Витошка», вода)</v>
      </c>
      <c r="E35" s="18">
        <f>[1]Лист1!C396</f>
        <v>200</v>
      </c>
      <c r="F35" s="53" t="s">
        <v>46</v>
      </c>
      <c r="G35" s="17">
        <f>[1]Лист1!G396</f>
        <v>85.56</v>
      </c>
      <c r="H35" s="17">
        <f>[1]Лист1!D396</f>
        <v>0</v>
      </c>
      <c r="I35" s="17">
        <f>[1]Лист1!E396</f>
        <v>0</v>
      </c>
      <c r="J35" s="17">
        <f>[1]Лист1!F396</f>
        <v>21.39</v>
      </c>
    </row>
    <row r="36" spans="1:10" ht="15.75" x14ac:dyDescent="0.25">
      <c r="A36" s="8"/>
      <c r="B36" s="14"/>
      <c r="C36" s="15"/>
      <c r="D36" s="31" t="str">
        <f>[1]Лист1!B397</f>
        <v>Хлеб пшеничный йодированный</v>
      </c>
      <c r="E36" s="18">
        <f>[1]Лист1!C397</f>
        <v>30</v>
      </c>
      <c r="F36" s="53" t="s">
        <v>47</v>
      </c>
      <c r="G36" s="17">
        <f>[1]Лист1!G397</f>
        <v>72.900000000000006</v>
      </c>
      <c r="H36" s="17">
        <f>[1]Лист1!D397</f>
        <v>2.25</v>
      </c>
      <c r="I36" s="17">
        <f>[1]Лист1!E397</f>
        <v>0.3</v>
      </c>
      <c r="J36" s="17">
        <f>[1]Лист1!F397</f>
        <v>15.3</v>
      </c>
    </row>
    <row r="37" spans="1:10" ht="15.75" x14ac:dyDescent="0.25">
      <c r="A37" s="8"/>
      <c r="B37" s="14"/>
      <c r="C37" s="15"/>
      <c r="D37" s="31" t="str">
        <f>[1]Лист1!B398</f>
        <v>Хлеб ржаной</v>
      </c>
      <c r="E37" s="18">
        <f>[1]Лист1!C398</f>
        <v>28</v>
      </c>
      <c r="F37" s="53" t="s">
        <v>48</v>
      </c>
      <c r="G37" s="17">
        <f>[1]Лист1!G398</f>
        <v>54.77</v>
      </c>
      <c r="H37" s="17">
        <f>[1]Лист1!D398</f>
        <v>1.85</v>
      </c>
      <c r="I37" s="17">
        <f>[1]Лист1!E398</f>
        <v>0.34</v>
      </c>
      <c r="J37" s="17">
        <f>[1]Лист1!F398</f>
        <v>11.09</v>
      </c>
    </row>
    <row r="38" spans="1:10" ht="15.75" x14ac:dyDescent="0.25">
      <c r="A38" s="8"/>
      <c r="B38" s="14"/>
      <c r="C38" s="15"/>
      <c r="D38" s="31" t="str">
        <f>[1]Лист1!B399</f>
        <v xml:space="preserve">Гематоген  </v>
      </c>
      <c r="E38" s="18" t="str">
        <f>[1]Лист1!C399</f>
        <v>40</v>
      </c>
      <c r="F38" s="53" t="s">
        <v>34</v>
      </c>
      <c r="G38" s="17">
        <f>[1]Лист1!G399</f>
        <v>156</v>
      </c>
      <c r="H38" s="17">
        <f>[1]Лист1!D399</f>
        <v>2.6</v>
      </c>
      <c r="I38" s="17">
        <f>[1]Лист1!E399</f>
        <v>1.6</v>
      </c>
      <c r="J38" s="17">
        <f>[1]Лист1!F399</f>
        <v>32.799999999999997</v>
      </c>
    </row>
    <row r="39" spans="1:10" ht="15.75" x14ac:dyDescent="0.25">
      <c r="A39" s="8"/>
      <c r="B39" s="35"/>
      <c r="C39" s="35">
        <f>[2]Лист1!H227</f>
        <v>0</v>
      </c>
      <c r="D39" s="32" t="s">
        <v>16</v>
      </c>
      <c r="E39" s="36" t="s">
        <v>33</v>
      </c>
      <c r="F39" s="36" t="s">
        <v>27</v>
      </c>
      <c r="G39" s="36">
        <f>[1]Лист1!G400</f>
        <v>939.80000000000007</v>
      </c>
      <c r="H39" s="36">
        <f>[1]Лист1!D400</f>
        <v>27.709999999999997</v>
      </c>
      <c r="I39" s="36">
        <f>[1]Лист1!E400</f>
        <v>26.689999999999998</v>
      </c>
      <c r="J39" s="37">
        <f>[1]Лист1!F400</f>
        <v>104.85999999999999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23</v>
      </c>
      <c r="E41" s="6"/>
      <c r="F41" s="58"/>
      <c r="G41" s="6"/>
      <c r="H41" s="6"/>
      <c r="I41" s="6"/>
      <c r="J41" s="6"/>
    </row>
    <row r="42" spans="1:10" ht="47.25" x14ac:dyDescent="0.25">
      <c r="A42" s="8" t="s">
        <v>10</v>
      </c>
      <c r="B42" s="9"/>
      <c r="C42" s="10">
        <v>18</v>
      </c>
      <c r="D42" s="11" t="s">
        <v>49</v>
      </c>
      <c r="E42" s="12" t="s">
        <v>50</v>
      </c>
      <c r="F42" s="59" t="s">
        <v>51</v>
      </c>
      <c r="G42" s="13" t="s">
        <v>55</v>
      </c>
      <c r="H42" s="13" t="s">
        <v>58</v>
      </c>
      <c r="I42" s="13" t="s">
        <v>61</v>
      </c>
      <c r="J42" s="13" t="s">
        <v>64</v>
      </c>
    </row>
    <row r="43" spans="1:10" ht="15.75" x14ac:dyDescent="0.25">
      <c r="A43" s="8"/>
      <c r="B43" s="9"/>
      <c r="C43" s="10"/>
      <c r="D43" s="11" t="s">
        <v>52</v>
      </c>
      <c r="E43" s="12" t="s">
        <v>53</v>
      </c>
      <c r="F43" s="59" t="s">
        <v>54</v>
      </c>
      <c r="G43" s="13" t="s">
        <v>56</v>
      </c>
      <c r="H43" s="13" t="s">
        <v>59</v>
      </c>
      <c r="I43" s="13" t="s">
        <v>62</v>
      </c>
      <c r="J43" s="13" t="s">
        <v>65</v>
      </c>
    </row>
    <row r="44" spans="1:10" ht="15.75" x14ac:dyDescent="0.25">
      <c r="A44" s="8"/>
      <c r="B44" s="14"/>
      <c r="C44" s="15"/>
      <c r="D44" s="42" t="s">
        <v>16</v>
      </c>
      <c r="E44" s="43"/>
      <c r="F44" s="64" t="s">
        <v>26</v>
      </c>
      <c r="G44" s="44" t="s">
        <v>57</v>
      </c>
      <c r="H44" s="44" t="s">
        <v>60</v>
      </c>
      <c r="I44" s="44" t="s">
        <v>63</v>
      </c>
      <c r="J44" s="44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2023-10-19T06:47:29Z</dcterms:modified>
</cp:coreProperties>
</file>