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6 февраля по 1 марта\"/>
    </mc:Choice>
  </mc:AlternateContent>
  <xr:revisionPtr revIDLastSave="0" documentId="13_ncr:1_{FF4DA770-3085-4CEC-939D-0D1F5D517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G46" i="1"/>
  <c r="G47" i="1"/>
  <c r="G48" i="1"/>
  <c r="G49" i="1"/>
  <c r="G50" i="1"/>
  <c r="G51" i="1"/>
  <c r="G52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C46" i="1"/>
  <c r="D46" i="1"/>
  <c r="C47" i="1"/>
  <c r="D47" i="1"/>
  <c r="C48" i="1"/>
  <c r="D48" i="1"/>
  <c r="C49" i="1"/>
  <c r="D49" i="1"/>
  <c r="C50" i="1"/>
  <c r="D50" i="1"/>
  <c r="D51" i="1"/>
  <c r="C36" i="1"/>
  <c r="D36" i="1"/>
  <c r="C37" i="1"/>
  <c r="D37" i="1"/>
  <c r="C38" i="1"/>
  <c r="D38" i="1"/>
  <c r="C39" i="1"/>
  <c r="D39" i="1"/>
  <c r="C40" i="1"/>
  <c r="D40" i="1"/>
  <c r="D41" i="1"/>
  <c r="G22" i="1"/>
  <c r="G23" i="1"/>
  <c r="G24" i="1"/>
  <c r="H20" i="1"/>
  <c r="I20" i="1"/>
  <c r="J20" i="1"/>
  <c r="E20" i="1"/>
  <c r="E24" i="1"/>
  <c r="D20" i="1"/>
  <c r="C21" i="1"/>
  <c r="D21" i="1"/>
  <c r="D22" i="1"/>
  <c r="D23" i="1"/>
  <c r="H5" i="1"/>
  <c r="I5" i="1"/>
  <c r="J5" i="1"/>
  <c r="G5" i="1"/>
  <c r="C5" i="1"/>
  <c r="C20" i="1" s="1"/>
  <c r="E5" i="1"/>
  <c r="D52" i="1"/>
  <c r="D13" i="1"/>
  <c r="F13" i="1"/>
  <c r="D43" i="1"/>
  <c r="F42" i="1" l="1"/>
</calcChain>
</file>

<file path=xl/sharedStrings.xml><?xml version="1.0" encoding="utf-8"?>
<sst xmlns="http://schemas.openxmlformats.org/spreadsheetml/2006/main" count="217" uniqueCount="176">
  <si>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</si>
  <si>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</si>
  <si>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</si>
  <si>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</si>
  <si>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</si>
  <si>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</si>
  <si>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</si>
  <si>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</si>
  <si>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</si>
  <si>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</si>
  <si>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</si>
  <si>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</si>
  <si>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</si>
  <si>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</si>
  <si>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</si>
  <si>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</si>
  <si>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</si>
  <si>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</si>
  <si>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</si>
  <si>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</si>
  <si>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</si>
  <si>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</si>
  <si>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</si>
  <si>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</si>
  <si>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</si>
  <si>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</si>
  <si>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</si>
  <si>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</si>
  <si>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</si>
  <si>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</si>
  <si>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</si>
  <si>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>70</t>
  </si>
  <si>
    <t>0</t>
  </si>
  <si>
    <t>200</t>
  </si>
  <si>
    <t>25</t>
  </si>
  <si>
    <t>204</t>
  </si>
  <si>
    <t>584</t>
  </si>
  <si>
    <t>Банан</t>
  </si>
  <si>
    <t>Хлеб пшеничный йодированный БХП</t>
  </si>
  <si>
    <t>Какао напиток (какао порошок, сахар, молоко)</t>
  </si>
  <si>
    <t xml:space="preserve"> Каша молочная "Улыбка" с маслом (крупа Геркулес, крупа рисовая, соль йод, масло сливочное, молоко, вода, сахар)</t>
  </si>
  <si>
    <t>986</t>
  </si>
  <si>
    <t>10</t>
  </si>
  <si>
    <t>1,82</t>
  </si>
  <si>
    <t>1,67</t>
  </si>
  <si>
    <t>2,08</t>
  </si>
  <si>
    <t>1,88</t>
  </si>
  <si>
    <t>0,25</t>
  </si>
  <si>
    <t>53,84</t>
  </si>
  <si>
    <t>1,84</t>
  </si>
  <si>
    <t>0,61</t>
  </si>
  <si>
    <t>10,84</t>
  </si>
  <si>
    <t>8,66</t>
  </si>
  <si>
    <t>75,19</t>
  </si>
  <si>
    <t>60,75</t>
  </si>
  <si>
    <t>115,67</t>
  </si>
  <si>
    <t>447,02</t>
  </si>
  <si>
    <t>13,22</t>
  </si>
  <si>
    <t>12,75</t>
  </si>
  <si>
    <t>25,70</t>
  </si>
  <si>
    <t>80,92</t>
  </si>
  <si>
    <t>19,08</t>
  </si>
  <si>
    <t>Мармелад желейный в инд. упаковке</t>
  </si>
  <si>
    <t>30</t>
  </si>
  <si>
    <t>127,20</t>
  </si>
  <si>
    <t>0,04</t>
  </si>
  <si>
    <t>31,76</t>
  </si>
  <si>
    <t>Питтца с ветчиной и сыром (мука, сахар-песок, масло подсолнечное, яйцо, дрожжи, сыр Российский, сметана, томатная паста, ветчина, капуста, лук репчатый)</t>
  </si>
  <si>
    <t>80</t>
  </si>
  <si>
    <t>28,14</t>
  </si>
  <si>
    <t>Чай с медом (чай, мед, вода)</t>
  </si>
  <si>
    <t>Сок фруктовый в п/у упаковке</t>
  </si>
  <si>
    <t>190/10</t>
  </si>
  <si>
    <t>12,82</t>
  </si>
  <si>
    <t>125</t>
  </si>
  <si>
    <t>414</t>
  </si>
  <si>
    <t>14,04</t>
  </si>
  <si>
    <t>224,21</t>
  </si>
  <si>
    <t>56,09</t>
  </si>
  <si>
    <t>62,77</t>
  </si>
  <si>
    <t>343,07</t>
  </si>
  <si>
    <t>7,63</t>
  </si>
  <si>
    <t>12,29</t>
  </si>
  <si>
    <t>20,77</t>
  </si>
  <si>
    <t>0,14</t>
  </si>
  <si>
    <t>13,88</t>
  </si>
  <si>
    <t>0,88</t>
  </si>
  <si>
    <t>14,25</t>
  </si>
  <si>
    <t>8,65</t>
  </si>
  <si>
    <t>12,54</t>
  </si>
  <si>
    <t>48,9</t>
  </si>
  <si>
    <t>24</t>
  </si>
  <si>
    <t>205</t>
  </si>
  <si>
    <t>23,94</t>
  </si>
  <si>
    <t>1,99</t>
  </si>
  <si>
    <t>54,07</t>
  </si>
  <si>
    <t>1,80</t>
  </si>
  <si>
    <t>0,24</t>
  </si>
  <si>
    <t>12,24</t>
  </si>
  <si>
    <t>1,85</t>
  </si>
  <si>
    <t>0,62</t>
  </si>
  <si>
    <t>25,83</t>
  </si>
  <si>
    <t>12,49</t>
  </si>
  <si>
    <t>10,63</t>
  </si>
  <si>
    <t>89,98</t>
  </si>
  <si>
    <t>265,8</t>
  </si>
  <si>
    <t>Закуска порционная (помидоры свежие)</t>
  </si>
  <si>
    <t>26,38</t>
  </si>
  <si>
    <t>19,18</t>
  </si>
  <si>
    <t>110</t>
  </si>
  <si>
    <t>39,97</t>
  </si>
  <si>
    <t>180</t>
  </si>
  <si>
    <t>10,44</t>
  </si>
  <si>
    <t>32</t>
  </si>
  <si>
    <t>792</t>
  </si>
  <si>
    <t>6,37</t>
  </si>
  <si>
    <t>2,66</t>
  </si>
  <si>
    <t>Щи по уральски с фрикадельками (фрикадельки мясные, крупа пшено, лук реп,морковь, капуста свежая, масло подсолнечное, соль йод, томатная паста)20/180</t>
  </si>
  <si>
    <t>Тефтели II вариант с соусом красным основным 9говядина, крупа рисовая, лук реп, мука, соль йод, масло раст, соус красный основной )80/30</t>
  </si>
  <si>
    <t>Макаронные изделия отварные (макаронные изделия, масло сливочное, сольйод)</t>
  </si>
  <si>
    <t>Чай с молоком (чай, молоко, вода)</t>
  </si>
  <si>
    <t>18/337</t>
  </si>
  <si>
    <t>105</t>
  </si>
  <si>
    <t>270</t>
  </si>
  <si>
    <t>190</t>
  </si>
  <si>
    <t>31</t>
  </si>
  <si>
    <t>906</t>
  </si>
  <si>
    <t>39,56</t>
  </si>
  <si>
    <t>20,50</t>
  </si>
  <si>
    <t>11,02</t>
  </si>
  <si>
    <t>2,58</t>
  </si>
  <si>
    <t>33,47</t>
  </si>
  <si>
    <t>175,34</t>
  </si>
  <si>
    <t>199,75</t>
  </si>
  <si>
    <t>266,90</t>
  </si>
  <si>
    <t>26,69</t>
  </si>
  <si>
    <t>75,33</t>
  </si>
  <si>
    <t>777,48</t>
  </si>
  <si>
    <t>1,16</t>
  </si>
  <si>
    <t>0,21</t>
  </si>
  <si>
    <t>3,99</t>
  </si>
  <si>
    <t>5,65</t>
  </si>
  <si>
    <t>12,30</t>
  </si>
  <si>
    <t>7,01</t>
  </si>
  <si>
    <t>7,35</t>
  </si>
  <si>
    <t>10,29</t>
  </si>
  <si>
    <t>9,42</t>
  </si>
  <si>
    <t>6,86</t>
  </si>
  <si>
    <t>6,15</t>
  </si>
  <si>
    <t>40,28</t>
  </si>
  <si>
    <t>1,36</t>
  </si>
  <si>
    <t>1,41</t>
  </si>
  <si>
    <t>2,14</t>
  </si>
  <si>
    <t>2,33</t>
  </si>
  <si>
    <t>0,31</t>
  </si>
  <si>
    <t>15,81</t>
  </si>
  <si>
    <t>24,71</t>
  </si>
  <si>
    <t>30,67</t>
  </si>
  <si>
    <t>78,65</t>
  </si>
  <si>
    <t>24,98</t>
  </si>
  <si>
    <t>136,18</t>
  </si>
  <si>
    <t>232,53</t>
  </si>
  <si>
    <t>77,76</t>
  </si>
  <si>
    <t>697,89</t>
  </si>
  <si>
    <t>0,77</t>
  </si>
  <si>
    <t>4,19</t>
  </si>
  <si>
    <t>5,19</t>
  </si>
  <si>
    <t>6,50</t>
  </si>
  <si>
    <t>4,88</t>
  </si>
  <si>
    <t>38,16</t>
  </si>
  <si>
    <t>2,4</t>
  </si>
  <si>
    <t>0,32</t>
  </si>
  <si>
    <t>16,32</t>
  </si>
  <si>
    <t>22,57</t>
  </si>
  <si>
    <t>24,67</t>
  </si>
  <si>
    <t>73,89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</si>
</sst>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10%20&#1076;&#1085;&#1077;&#1081;%20&#1089;%2019.02-01.03%20&#1096;&#1082;&#1086;&#1083;&#1099;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89">
          <cell r="F189" t="str">
            <v>150/5</v>
          </cell>
          <cell r="H189" t="str">
            <v>5,31</v>
          </cell>
          <cell r="I189" t="str">
            <v>6,13</v>
          </cell>
          <cell r="J189" t="str">
            <v>29,25</v>
          </cell>
          <cell r="K189">
            <v>195.41</v>
          </cell>
          <cell r="L189" t="str">
            <v>53</v>
          </cell>
        </row>
        <row r="197">
          <cell r="F197" t="str">
            <v>200/5</v>
          </cell>
          <cell r="H197" t="str">
            <v>7,02</v>
          </cell>
          <cell r="I197" t="str">
            <v>8,11</v>
          </cell>
          <cell r="J197" t="str">
            <v>38,69</v>
          </cell>
        </row>
        <row r="201">
          <cell r="K201">
            <v>58.32</v>
          </cell>
        </row>
        <row r="202">
          <cell r="K202">
            <v>118.24</v>
          </cell>
        </row>
        <row r="203">
          <cell r="F203" t="str">
            <v>634</v>
          </cell>
          <cell r="K203">
            <v>517.54999999999995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5" t="s">
        <v>15</v>
      </c>
      <c r="C1" s="76"/>
      <c r="D1" s="77"/>
      <c r="E1" s="1" t="s">
        <v>12</v>
      </c>
      <c r="F1" s="48"/>
      <c r="G1" s="1"/>
      <c r="H1" s="1"/>
      <c r="I1" s="1" t="s">
        <v>1</v>
      </c>
      <c r="J1" s="2">
        <v>45348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3" t="s">
        <v>19</v>
      </c>
      <c r="E4" s="6"/>
      <c r="F4" s="51"/>
      <c r="G4" s="42"/>
      <c r="H4" s="42"/>
      <c r="I4" s="42"/>
      <c r="J4" s="42"/>
    </row>
    <row r="5" spans="1:14" ht="38.25" x14ac:dyDescent="0.25">
      <c r="A5" s="65"/>
      <c r="B5" s="66"/>
      <c r="C5" s="67" t="str">
        <f>[2]TDSheet!L189</f>
        <v>53</v>
      </c>
      <c r="D5" s="74" t="s">
        <v>40</v>
      </c>
      <c r="E5" s="72" t="str">
        <f>[2]TDSheet!F189</f>
        <v>150/5</v>
      </c>
      <c r="F5" s="78" t="s">
        <v>61</v>
      </c>
      <c r="G5" s="68">
        <f>[2]TDSheet!K189</f>
        <v>195.41</v>
      </c>
      <c r="H5" s="68" t="str">
        <f>[2]TDSheet!H189</f>
        <v>5,31</v>
      </c>
      <c r="I5" s="68" t="str">
        <f>[2]TDSheet!I189</f>
        <v>6,13</v>
      </c>
      <c r="J5" s="42" t="str">
        <f>[2]TDSheet!J189</f>
        <v>29,25</v>
      </c>
    </row>
    <row r="6" spans="1:14" ht="31.5" x14ac:dyDescent="0.25">
      <c r="A6" s="7" t="s">
        <v>10</v>
      </c>
      <c r="B6" s="8"/>
      <c r="C6" s="10" t="s">
        <v>41</v>
      </c>
      <c r="D6" s="39" t="s">
        <v>39</v>
      </c>
      <c r="E6" s="9" t="s">
        <v>33</v>
      </c>
      <c r="F6" s="52" t="s">
        <v>42</v>
      </c>
      <c r="G6" s="10" t="s">
        <v>53</v>
      </c>
      <c r="H6" s="10" t="s">
        <v>43</v>
      </c>
      <c r="I6" s="10" t="s">
        <v>44</v>
      </c>
      <c r="J6" s="14" t="s">
        <v>57</v>
      </c>
    </row>
    <row r="7" spans="1:14" ht="15.75" x14ac:dyDescent="0.25">
      <c r="A7" s="7"/>
      <c r="B7" s="11"/>
      <c r="C7" s="14"/>
      <c r="D7" s="27" t="s">
        <v>38</v>
      </c>
      <c r="E7" s="13" t="s">
        <v>34</v>
      </c>
      <c r="F7" s="46" t="s">
        <v>45</v>
      </c>
      <c r="G7" s="14" t="s">
        <v>54</v>
      </c>
      <c r="H7" s="14" t="s">
        <v>46</v>
      </c>
      <c r="I7" s="14" t="s">
        <v>47</v>
      </c>
      <c r="J7" s="14" t="s">
        <v>58</v>
      </c>
      <c r="N7" s="71"/>
    </row>
    <row r="8" spans="1:14" ht="15.75" x14ac:dyDescent="0.25">
      <c r="A8" s="7"/>
      <c r="B8" s="11"/>
      <c r="C8" s="14"/>
      <c r="D8" s="28" t="s">
        <v>37</v>
      </c>
      <c r="E8" s="13" t="s">
        <v>35</v>
      </c>
      <c r="F8" s="46" t="s">
        <v>48</v>
      </c>
      <c r="G8" s="14" t="s">
        <v>55</v>
      </c>
      <c r="H8" s="14" t="s">
        <v>49</v>
      </c>
      <c r="I8" s="14" t="s">
        <v>50</v>
      </c>
      <c r="J8" s="14" t="s">
        <v>59</v>
      </c>
    </row>
    <row r="9" spans="1:14" ht="15.75" x14ac:dyDescent="0.25">
      <c r="A9" s="7"/>
      <c r="B9" s="53"/>
      <c r="C9" s="48"/>
      <c r="D9" s="17" t="s">
        <v>16</v>
      </c>
      <c r="E9" s="19" t="s">
        <v>36</v>
      </c>
      <c r="F9" s="19" t="s">
        <v>24</v>
      </c>
      <c r="G9" s="19" t="s">
        <v>56</v>
      </c>
      <c r="H9" s="19" t="s">
        <v>51</v>
      </c>
      <c r="I9" s="19" t="s">
        <v>52</v>
      </c>
      <c r="J9" s="19" t="s">
        <v>60</v>
      </c>
    </row>
    <row r="10" spans="1:14" ht="15.75" x14ac:dyDescent="0.25">
      <c r="A10" s="7"/>
      <c r="B10" s="31"/>
      <c r="C10" s="31"/>
      <c r="D10" s="40" t="s">
        <v>17</v>
      </c>
      <c r="E10" s="32"/>
      <c r="F10" s="32"/>
      <c r="G10" s="41"/>
      <c r="H10" s="41"/>
      <c r="I10" s="41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6"/>
    </row>
    <row r="12" spans="1:14" ht="15.75" x14ac:dyDescent="0.25">
      <c r="A12" s="7"/>
      <c r="B12" s="23"/>
      <c r="C12" s="23"/>
      <c r="D12" s="60" t="s">
        <v>62</v>
      </c>
      <c r="E12" s="24" t="s">
        <v>63</v>
      </c>
      <c r="F12" s="24" t="s">
        <v>30</v>
      </c>
      <c r="G12" s="24" t="s">
        <v>64</v>
      </c>
      <c r="H12" s="24" t="s">
        <v>65</v>
      </c>
      <c r="I12" s="24" t="s">
        <v>32</v>
      </c>
      <c r="J12" s="46" t="s">
        <v>66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8" t="s">
        <v>63</v>
      </c>
      <c r="F13" s="38" t="str">
        <f>'[1]1'!F14</f>
        <v>19,00</v>
      </c>
      <c r="G13" s="38" t="s">
        <v>64</v>
      </c>
      <c r="H13" s="38" t="s">
        <v>65</v>
      </c>
      <c r="I13" s="38" t="s">
        <v>32</v>
      </c>
      <c r="J13" s="47" t="s">
        <v>66</v>
      </c>
    </row>
    <row r="14" spans="1:14" ht="15.75" x14ac:dyDescent="0.25">
      <c r="A14" s="7"/>
      <c r="B14" s="23"/>
      <c r="C14" s="23"/>
      <c r="D14" s="26" t="s">
        <v>28</v>
      </c>
      <c r="E14" s="61"/>
      <c r="F14" s="38"/>
      <c r="G14" s="38"/>
      <c r="H14" s="38"/>
      <c r="I14" s="38"/>
      <c r="J14" s="47"/>
    </row>
    <row r="15" spans="1:14" ht="78.75" x14ac:dyDescent="0.25">
      <c r="A15" s="7"/>
      <c r="B15" s="23"/>
      <c r="C15" s="23">
        <v>1065</v>
      </c>
      <c r="D15" s="62" t="s">
        <v>67</v>
      </c>
      <c r="E15" s="64" t="s">
        <v>68</v>
      </c>
      <c r="F15" s="24" t="s">
        <v>69</v>
      </c>
      <c r="G15" s="24" t="s">
        <v>77</v>
      </c>
      <c r="H15" s="24" t="s">
        <v>81</v>
      </c>
      <c r="I15" s="24" t="s">
        <v>82</v>
      </c>
      <c r="J15" s="46" t="s">
        <v>83</v>
      </c>
    </row>
    <row r="16" spans="1:14" ht="15.75" x14ac:dyDescent="0.25">
      <c r="A16" s="7"/>
      <c r="B16" s="23"/>
      <c r="C16" s="23">
        <v>977</v>
      </c>
      <c r="D16" s="62" t="s">
        <v>70</v>
      </c>
      <c r="E16" s="64" t="s">
        <v>72</v>
      </c>
      <c r="F16" s="24" t="s">
        <v>73</v>
      </c>
      <c r="G16" s="24" t="s">
        <v>78</v>
      </c>
      <c r="H16" s="24" t="s">
        <v>84</v>
      </c>
      <c r="I16" s="24" t="s">
        <v>32</v>
      </c>
      <c r="J16" s="46" t="s">
        <v>85</v>
      </c>
    </row>
    <row r="17" spans="1:10" ht="15.75" x14ac:dyDescent="0.25">
      <c r="A17" s="7"/>
      <c r="B17" s="23"/>
      <c r="C17" s="23"/>
      <c r="D17" s="62" t="s">
        <v>71</v>
      </c>
      <c r="E17" s="64" t="s">
        <v>74</v>
      </c>
      <c r="F17" s="24" t="s">
        <v>76</v>
      </c>
      <c r="G17" s="24" t="s">
        <v>79</v>
      </c>
      <c r="H17" s="24" t="s">
        <v>86</v>
      </c>
      <c r="I17" s="24" t="s">
        <v>47</v>
      </c>
      <c r="J17" s="46" t="s">
        <v>87</v>
      </c>
    </row>
    <row r="18" spans="1:10" ht="15.75" x14ac:dyDescent="0.25">
      <c r="A18" s="7"/>
      <c r="B18" s="23"/>
      <c r="C18" s="23"/>
      <c r="D18" s="63" t="s">
        <v>16</v>
      </c>
      <c r="E18" s="61" t="s">
        <v>75</v>
      </c>
      <c r="F18" s="38" t="s">
        <v>26</v>
      </c>
      <c r="G18" s="38" t="s">
        <v>80</v>
      </c>
      <c r="H18" s="38" t="s">
        <v>88</v>
      </c>
      <c r="I18" s="38" t="s">
        <v>89</v>
      </c>
      <c r="J18" s="47" t="s">
        <v>90</v>
      </c>
    </row>
    <row r="19" spans="1:10" ht="16.5" thickBot="1" x14ac:dyDescent="0.3">
      <c r="A19" s="20"/>
      <c r="B19" s="54"/>
      <c r="C19" s="23"/>
      <c r="D19" s="26" t="s">
        <v>20</v>
      </c>
      <c r="E19" s="24"/>
      <c r="F19" s="24"/>
      <c r="G19" s="24"/>
      <c r="H19" s="55"/>
      <c r="I19" s="55"/>
      <c r="J19" s="46"/>
    </row>
    <row r="20" spans="1:10" ht="15.75" x14ac:dyDescent="0.25">
      <c r="A20" s="7"/>
      <c r="B20" s="23"/>
      <c r="C20" s="43" t="str">
        <f t="shared" ref="C20:D23" si="0">C5</f>
        <v>53</v>
      </c>
      <c r="D20" s="59" t="str">
        <f t="shared" si="0"/>
        <v xml:space="preserve"> Каша молочная "Улыбка" с маслом (крупа Геркулес, крупа рисовая, соль йод, масло сливочное, молоко, вода, сахар)</v>
      </c>
      <c r="E20" s="24" t="str">
        <f>[2]TDSheet!F197</f>
        <v>200/5</v>
      </c>
      <c r="F20" s="24" t="s">
        <v>93</v>
      </c>
      <c r="G20" s="24" t="s">
        <v>105</v>
      </c>
      <c r="H20" s="24" t="str">
        <f>[2]TDSheet!H197</f>
        <v>7,02</v>
      </c>
      <c r="I20" s="24" t="str">
        <f>[2]TDSheet!I197</f>
        <v>8,11</v>
      </c>
      <c r="J20" s="46" t="str">
        <f>[2]TDSheet!J197</f>
        <v>38,69</v>
      </c>
    </row>
    <row r="21" spans="1:10" ht="15.75" x14ac:dyDescent="0.25">
      <c r="A21" s="7"/>
      <c r="B21" s="23"/>
      <c r="C21" s="48" t="str">
        <f t="shared" si="0"/>
        <v>986</v>
      </c>
      <c r="D21" s="56" t="str">
        <f t="shared" si="0"/>
        <v>Какао напиток (какао порошок, сахар, молоко)</v>
      </c>
      <c r="E21" s="24" t="s">
        <v>33</v>
      </c>
      <c r="F21" s="24" t="s">
        <v>42</v>
      </c>
      <c r="G21" s="24" t="s">
        <v>53</v>
      </c>
      <c r="H21" s="24" t="s">
        <v>43</v>
      </c>
      <c r="I21" s="24" t="s">
        <v>44</v>
      </c>
      <c r="J21" s="46" t="s">
        <v>57</v>
      </c>
    </row>
    <row r="22" spans="1:10" ht="15.75" x14ac:dyDescent="0.25">
      <c r="A22" s="22"/>
      <c r="B22" s="53"/>
      <c r="C22" s="48"/>
      <c r="D22" s="27" t="str">
        <f t="shared" si="0"/>
        <v>Хлеб пшеничный йодированный БХП</v>
      </c>
      <c r="E22" s="57" t="s">
        <v>91</v>
      </c>
      <c r="F22" s="46" t="s">
        <v>94</v>
      </c>
      <c r="G22" s="46">
        <f>[2]TDSheet!K201</f>
        <v>58.32</v>
      </c>
      <c r="H22" s="24" t="s">
        <v>96</v>
      </c>
      <c r="I22" s="24" t="s">
        <v>97</v>
      </c>
      <c r="J22" s="46" t="s">
        <v>98</v>
      </c>
    </row>
    <row r="23" spans="1:10" ht="15.75" x14ac:dyDescent="0.25">
      <c r="A23" s="22"/>
      <c r="B23" s="53"/>
      <c r="C23" s="43"/>
      <c r="D23" s="27" t="str">
        <f t="shared" si="0"/>
        <v>Банан</v>
      </c>
      <c r="E23" s="57" t="s">
        <v>92</v>
      </c>
      <c r="F23" s="46" t="s">
        <v>95</v>
      </c>
      <c r="G23" s="46">
        <f>[2]TDSheet!K202</f>
        <v>118.24</v>
      </c>
      <c r="H23" s="24" t="s">
        <v>99</v>
      </c>
      <c r="I23" s="24" t="s">
        <v>100</v>
      </c>
      <c r="J23" s="46" t="s">
        <v>101</v>
      </c>
    </row>
    <row r="24" spans="1:10" ht="16.5" thickBot="1" x14ac:dyDescent="0.3">
      <c r="A24" s="22"/>
      <c r="B24" s="21"/>
      <c r="C24" s="69"/>
      <c r="D24" s="40" t="s">
        <v>16</v>
      </c>
      <c r="E24" s="19" t="str">
        <f>[2]TDSheet!F203</f>
        <v>634</v>
      </c>
      <c r="F24" s="19" t="s">
        <v>18</v>
      </c>
      <c r="G24" s="19">
        <f>[2]TDSheet!K203</f>
        <v>517.54999999999995</v>
      </c>
      <c r="H24" s="32" t="s">
        <v>102</v>
      </c>
      <c r="I24" s="32" t="s">
        <v>103</v>
      </c>
      <c r="J24" s="19" t="s">
        <v>104</v>
      </c>
    </row>
    <row r="25" spans="1:10" ht="15.75" x14ac:dyDescent="0.25">
      <c r="A25" s="22"/>
      <c r="B25" s="70"/>
      <c r="C25" s="31"/>
      <c r="D25" s="40" t="s">
        <v>17</v>
      </c>
      <c r="E25" s="18"/>
      <c r="F25" s="19" t="s">
        <v>18</v>
      </c>
      <c r="G25" s="19"/>
      <c r="H25" s="32"/>
      <c r="I25" s="32"/>
      <c r="J25" s="19"/>
    </row>
    <row r="26" spans="1:10" ht="15.75" x14ac:dyDescent="0.25">
      <c r="A26" s="22"/>
      <c r="B26" s="53"/>
      <c r="C26" s="23"/>
      <c r="D26" s="26" t="s">
        <v>21</v>
      </c>
      <c r="F26" s="46"/>
      <c r="G26" s="46"/>
      <c r="H26" s="24"/>
      <c r="I26" s="24"/>
      <c r="J26" s="46"/>
    </row>
    <row r="27" spans="1:10" ht="15.75" x14ac:dyDescent="0.25">
      <c r="A27" s="22"/>
      <c r="B27" s="53"/>
      <c r="C27" s="23">
        <v>982</v>
      </c>
      <c r="D27" s="27" t="s">
        <v>106</v>
      </c>
      <c r="E27" s="46" t="s">
        <v>31</v>
      </c>
      <c r="F27" s="46" t="s">
        <v>107</v>
      </c>
      <c r="G27" s="46" t="s">
        <v>159</v>
      </c>
      <c r="H27" s="24" t="s">
        <v>164</v>
      </c>
      <c r="I27" s="24" t="s">
        <v>84</v>
      </c>
      <c r="J27" s="46" t="s">
        <v>116</v>
      </c>
    </row>
    <row r="28" spans="1:10" ht="78.75" x14ac:dyDescent="0.25">
      <c r="A28" s="22"/>
      <c r="B28" s="31"/>
      <c r="C28" s="23">
        <v>8</v>
      </c>
      <c r="D28" s="27" t="s">
        <v>117</v>
      </c>
      <c r="E28" s="46" t="s">
        <v>33</v>
      </c>
      <c r="F28" s="46" t="s">
        <v>108</v>
      </c>
      <c r="G28" s="46" t="s">
        <v>160</v>
      </c>
      <c r="H28" s="24" t="s">
        <v>165</v>
      </c>
      <c r="I28" s="24" t="s">
        <v>81</v>
      </c>
      <c r="J28" s="46" t="s">
        <v>166</v>
      </c>
    </row>
    <row r="29" spans="1:10" ht="63" x14ac:dyDescent="0.25">
      <c r="A29" s="22"/>
      <c r="B29" s="23"/>
      <c r="C29" s="23" t="s">
        <v>121</v>
      </c>
      <c r="D29" s="79" t="s">
        <v>118</v>
      </c>
      <c r="E29" s="46" t="s">
        <v>109</v>
      </c>
      <c r="F29" s="46" t="s">
        <v>110</v>
      </c>
      <c r="G29" s="46" t="s">
        <v>133</v>
      </c>
      <c r="H29" s="24" t="s">
        <v>144</v>
      </c>
      <c r="I29" s="24" t="s">
        <v>145</v>
      </c>
      <c r="J29" s="46" t="s">
        <v>146</v>
      </c>
    </row>
    <row r="30" spans="1:10" ht="47.25" x14ac:dyDescent="0.25">
      <c r="A30" s="22"/>
      <c r="B30" s="23"/>
      <c r="C30" s="23">
        <v>307</v>
      </c>
      <c r="D30" s="58" t="s">
        <v>119</v>
      </c>
      <c r="E30" s="24" t="s">
        <v>111</v>
      </c>
      <c r="F30" s="24" t="s">
        <v>112</v>
      </c>
      <c r="G30" s="24" t="s">
        <v>161</v>
      </c>
      <c r="H30" s="24" t="s">
        <v>167</v>
      </c>
      <c r="I30" s="24" t="s">
        <v>168</v>
      </c>
      <c r="J30" s="24" t="s">
        <v>169</v>
      </c>
    </row>
    <row r="31" spans="1:10" ht="15.75" x14ac:dyDescent="0.25">
      <c r="A31" s="22"/>
      <c r="B31" s="23"/>
      <c r="C31" s="23">
        <v>603</v>
      </c>
      <c r="D31" s="58" t="s">
        <v>120</v>
      </c>
      <c r="E31" s="24" t="s">
        <v>33</v>
      </c>
      <c r="F31" s="24" t="s">
        <v>115</v>
      </c>
      <c r="G31" s="24" t="s">
        <v>135</v>
      </c>
      <c r="H31" s="24" t="s">
        <v>150</v>
      </c>
      <c r="I31" s="24" t="s">
        <v>151</v>
      </c>
      <c r="J31" s="24" t="s">
        <v>152</v>
      </c>
    </row>
    <row r="32" spans="1:10" ht="15.75" x14ac:dyDescent="0.25">
      <c r="A32" s="22"/>
      <c r="B32" s="23"/>
      <c r="C32" s="23"/>
      <c r="D32" s="58" t="s">
        <v>38</v>
      </c>
      <c r="E32" s="24" t="s">
        <v>113</v>
      </c>
      <c r="F32" s="24" t="s">
        <v>116</v>
      </c>
      <c r="G32" s="24" t="s">
        <v>162</v>
      </c>
      <c r="H32" s="24" t="s">
        <v>170</v>
      </c>
      <c r="I32" s="24" t="s">
        <v>171</v>
      </c>
      <c r="J32" s="24" t="s">
        <v>172</v>
      </c>
    </row>
    <row r="33" spans="1:10" ht="15.75" x14ac:dyDescent="0.25">
      <c r="A33" s="22"/>
      <c r="B33" s="31"/>
      <c r="C33" s="23"/>
      <c r="D33" s="29" t="s">
        <v>16</v>
      </c>
      <c r="E33" s="47" t="s">
        <v>114</v>
      </c>
      <c r="F33" s="47" t="s">
        <v>23</v>
      </c>
      <c r="G33" s="47" t="s">
        <v>163</v>
      </c>
      <c r="H33" s="38" t="s">
        <v>173</v>
      </c>
      <c r="I33" s="38" t="s">
        <v>174</v>
      </c>
      <c r="J33" s="47" t="s">
        <v>175</v>
      </c>
    </row>
    <row r="34" spans="1:10" ht="16.5" thickBot="1" x14ac:dyDescent="0.3">
      <c r="A34" s="22"/>
      <c r="B34" s="23"/>
      <c r="C34" s="23"/>
      <c r="D34" s="30" t="s">
        <v>17</v>
      </c>
      <c r="E34" s="46"/>
      <c r="F34" s="47" t="s">
        <v>23</v>
      </c>
      <c r="G34" s="46"/>
      <c r="H34" s="24"/>
      <c r="I34" s="24"/>
      <c r="J34" s="46"/>
    </row>
    <row r="35" spans="1:10" ht="15.75" x14ac:dyDescent="0.25">
      <c r="A35" s="22"/>
      <c r="B35" s="23"/>
      <c r="C35" s="23"/>
      <c r="D35" s="26" t="s">
        <v>29</v>
      </c>
      <c r="E35" s="46"/>
      <c r="F35" s="47"/>
      <c r="G35" s="46"/>
      <c r="H35" s="24"/>
      <c r="I35" s="24"/>
      <c r="J35" s="46"/>
    </row>
    <row r="36" spans="1:10" ht="15.75" x14ac:dyDescent="0.25">
      <c r="A36" s="22"/>
      <c r="B36" s="23"/>
      <c r="C36" s="23">
        <f t="shared" ref="C36:D41" si="1">C27</f>
        <v>982</v>
      </c>
      <c r="D36" s="60" t="str">
        <f t="shared" si="1"/>
        <v>Закуска порционная (помидоры свежие)</v>
      </c>
      <c r="E36" s="46" t="s">
        <v>122</v>
      </c>
      <c r="F36" s="46" t="s">
        <v>127</v>
      </c>
      <c r="G36" s="46" t="s">
        <v>131</v>
      </c>
      <c r="H36" s="24" t="s">
        <v>138</v>
      </c>
      <c r="I36" s="24" t="s">
        <v>139</v>
      </c>
      <c r="J36" s="46" t="s">
        <v>140</v>
      </c>
    </row>
    <row r="37" spans="1:10" ht="15.75" x14ac:dyDescent="0.25">
      <c r="A37" s="22"/>
      <c r="B37" s="23"/>
      <c r="C37" s="23">
        <f t="shared" si="1"/>
        <v>8</v>
      </c>
      <c r="D37" s="60" t="str">
        <f t="shared" si="1"/>
        <v>Щи по уральски с фрикадельками (фрикадельки мясные, крупа пшено, лук реп,морковь, капуста свежая, масло подсолнечное, соль йод, томатная паста)20/180</v>
      </c>
      <c r="E37" s="46" t="s">
        <v>123</v>
      </c>
      <c r="F37" s="46" t="s">
        <v>128</v>
      </c>
      <c r="G37" s="46" t="s">
        <v>132</v>
      </c>
      <c r="H37" s="24" t="s">
        <v>141</v>
      </c>
      <c r="I37" s="24" t="s">
        <v>142</v>
      </c>
      <c r="J37" s="46" t="s">
        <v>143</v>
      </c>
    </row>
    <row r="38" spans="1:10" ht="15.75" x14ac:dyDescent="0.25">
      <c r="A38" s="22"/>
      <c r="B38" s="23"/>
      <c r="C38" s="23" t="str">
        <f t="shared" si="1"/>
        <v>18/337</v>
      </c>
      <c r="D38" s="60" t="str">
        <f t="shared" si="1"/>
        <v>Тефтели II вариант с соусом красным основным 9говядина, крупа рисовая, лук реп, мука, соль йод, масло раст, соус красный основной )80/30</v>
      </c>
      <c r="E38" s="46" t="s">
        <v>109</v>
      </c>
      <c r="F38" s="46" t="s">
        <v>110</v>
      </c>
      <c r="G38" s="46" t="s">
        <v>133</v>
      </c>
      <c r="H38" s="24" t="s">
        <v>144</v>
      </c>
      <c r="I38" s="24" t="s">
        <v>145</v>
      </c>
      <c r="J38" s="46" t="s">
        <v>146</v>
      </c>
    </row>
    <row r="39" spans="1:10" ht="15.75" x14ac:dyDescent="0.25">
      <c r="A39" s="22"/>
      <c r="B39" s="23"/>
      <c r="C39" s="23">
        <f t="shared" si="1"/>
        <v>307</v>
      </c>
      <c r="D39" s="60" t="str">
        <f t="shared" si="1"/>
        <v>Макаронные изделия отварные (макаронные изделия, масло сливочное, сольйод)</v>
      </c>
      <c r="E39" s="46" t="s">
        <v>124</v>
      </c>
      <c r="F39" s="46" t="s">
        <v>129</v>
      </c>
      <c r="G39" s="46" t="s">
        <v>134</v>
      </c>
      <c r="H39" s="24" t="s">
        <v>147</v>
      </c>
      <c r="I39" s="24" t="s">
        <v>148</v>
      </c>
      <c r="J39" s="46" t="s">
        <v>149</v>
      </c>
    </row>
    <row r="40" spans="1:10" ht="15.75" x14ac:dyDescent="0.25">
      <c r="A40" s="22"/>
      <c r="B40" s="23"/>
      <c r="C40" s="23">
        <f t="shared" si="1"/>
        <v>603</v>
      </c>
      <c r="D40" s="60" t="str">
        <f t="shared" si="1"/>
        <v>Чай с молоком (чай, молоко, вода)</v>
      </c>
      <c r="E40" s="46" t="s">
        <v>33</v>
      </c>
      <c r="F40" s="46" t="s">
        <v>115</v>
      </c>
      <c r="G40" s="46" t="s">
        <v>135</v>
      </c>
      <c r="H40" s="24" t="s">
        <v>150</v>
      </c>
      <c r="I40" s="24" t="s">
        <v>151</v>
      </c>
      <c r="J40" s="46" t="s">
        <v>152</v>
      </c>
    </row>
    <row r="41" spans="1:10" ht="15.75" x14ac:dyDescent="0.25">
      <c r="A41" s="22"/>
      <c r="B41" s="23"/>
      <c r="C41" s="23"/>
      <c r="D41" s="60" t="str">
        <f t="shared" si="1"/>
        <v>Хлеб пшеничный йодированный БХП</v>
      </c>
      <c r="E41" s="46" t="s">
        <v>125</v>
      </c>
      <c r="F41" s="46" t="s">
        <v>130</v>
      </c>
      <c r="G41" s="46" t="s">
        <v>136</v>
      </c>
      <c r="H41" s="24" t="s">
        <v>153</v>
      </c>
      <c r="I41" s="24" t="s">
        <v>154</v>
      </c>
      <c r="J41" s="46" t="s">
        <v>155</v>
      </c>
    </row>
    <row r="42" spans="1:10" ht="15.75" x14ac:dyDescent="0.25">
      <c r="A42" s="22"/>
      <c r="B42" s="23"/>
      <c r="C42" s="23"/>
      <c r="D42" s="29" t="s">
        <v>16</v>
      </c>
      <c r="E42" s="19" t="s">
        <v>126</v>
      </c>
      <c r="F42" s="19" t="str">
        <f t="shared" ref="D42:F43" si="2">F52</f>
        <v>120,00</v>
      </c>
      <c r="G42" s="19" t="s">
        <v>137</v>
      </c>
      <c r="H42" s="32" t="s">
        <v>156</v>
      </c>
      <c r="I42" s="32" t="s">
        <v>157</v>
      </c>
      <c r="J42" s="19" t="s">
        <v>158</v>
      </c>
    </row>
    <row r="43" spans="1:10" ht="15.75" x14ac:dyDescent="0.25">
      <c r="A43" s="22"/>
      <c r="B43" s="23"/>
      <c r="C43" s="23"/>
      <c r="D43" s="29" t="str">
        <f t="shared" si="2"/>
        <v>Льготное питание</v>
      </c>
      <c r="E43" s="18"/>
      <c r="F43" s="19" t="s">
        <v>25</v>
      </c>
      <c r="G43" s="19"/>
      <c r="H43" s="32"/>
      <c r="I43" s="32"/>
      <c r="J43" s="19"/>
    </row>
    <row r="44" spans="1:10" ht="15.75" x14ac:dyDescent="0.25">
      <c r="A44" s="22"/>
      <c r="B44" s="23"/>
      <c r="C44" s="23"/>
      <c r="D44" s="25"/>
      <c r="E44" s="46"/>
      <c r="F44" s="47"/>
      <c r="G44" s="46"/>
      <c r="H44" s="24"/>
      <c r="I44" s="24"/>
      <c r="J44" s="46"/>
    </row>
    <row r="45" spans="1:10" ht="16.5" thickBot="1" x14ac:dyDescent="0.3">
      <c r="A45" s="22"/>
      <c r="B45" s="54"/>
      <c r="C45" s="23"/>
      <c r="D45" s="26" t="s">
        <v>22</v>
      </c>
      <c r="E45" s="46"/>
      <c r="F45" s="46"/>
      <c r="G45" s="46"/>
      <c r="H45" s="24"/>
      <c r="I45" s="24"/>
      <c r="J45" s="46"/>
    </row>
    <row r="46" spans="1:10" ht="15.75" x14ac:dyDescent="0.25">
      <c r="A46" s="7" t="s">
        <v>11</v>
      </c>
      <c r="B46" s="53"/>
      <c r="C46" s="12">
        <f t="shared" ref="C46:D51" si="3">C27</f>
        <v>982</v>
      </c>
      <c r="D46" s="27" t="str">
        <f t="shared" si="3"/>
        <v>Закуска порционная (помидоры свежие)</v>
      </c>
      <c r="E46" s="44" t="str">
        <f t="shared" ref="E46:F52" si="4">E36</f>
        <v>105</v>
      </c>
      <c r="F46" s="52" t="str">
        <f t="shared" si="4"/>
        <v>39,56</v>
      </c>
      <c r="G46" s="45" t="str">
        <f t="shared" ref="G46:G52" si="5">G36</f>
        <v>33,47</v>
      </c>
      <c r="H46" s="16" t="str">
        <f t="shared" ref="H46:J52" si="6">H36</f>
        <v>1,16</v>
      </c>
      <c r="I46" s="16" t="str">
        <f t="shared" si="6"/>
        <v>0,21</v>
      </c>
      <c r="J46" s="16" t="str">
        <f t="shared" si="6"/>
        <v>3,99</v>
      </c>
    </row>
    <row r="47" spans="1:10" ht="15.75" x14ac:dyDescent="0.25">
      <c r="A47" s="7"/>
      <c r="B47" s="11"/>
      <c r="C47" s="12">
        <f t="shared" si="3"/>
        <v>8</v>
      </c>
      <c r="D47" s="27" t="str">
        <f t="shared" si="3"/>
        <v>Щи по уральски с фрикадельками (фрикадельки мясные, крупа пшено, лук реп,морковь, капуста свежая, масло подсолнечное, соль йод, томатная паста)20/180</v>
      </c>
      <c r="E47" s="13" t="str">
        <f t="shared" si="4"/>
        <v>270</v>
      </c>
      <c r="F47" s="46" t="str">
        <f t="shared" si="4"/>
        <v>20,50</v>
      </c>
      <c r="G47" s="14" t="str">
        <f t="shared" si="5"/>
        <v>175,34</v>
      </c>
      <c r="H47" s="14" t="str">
        <f t="shared" si="6"/>
        <v>5,65</v>
      </c>
      <c r="I47" s="14" t="str">
        <f t="shared" si="6"/>
        <v>12,30</v>
      </c>
      <c r="J47" s="14" t="str">
        <f t="shared" si="6"/>
        <v>7,01</v>
      </c>
    </row>
    <row r="48" spans="1:10" ht="15.75" x14ac:dyDescent="0.25">
      <c r="A48" s="7"/>
      <c r="B48" s="11"/>
      <c r="C48" s="6" t="str">
        <f t="shared" si="3"/>
        <v>18/337</v>
      </c>
      <c r="D48" s="12" t="str">
        <f t="shared" si="3"/>
        <v>Тефтели II вариант с соусом красным основным 9говядина, крупа рисовая, лук реп, мука, соль йод, масло раст, соус красный основной )80/30</v>
      </c>
      <c r="E48" s="13" t="str">
        <f t="shared" si="4"/>
        <v>110</v>
      </c>
      <c r="F48" s="46" t="str">
        <f t="shared" si="4"/>
        <v>39,97</v>
      </c>
      <c r="G48" s="14" t="str">
        <f t="shared" si="5"/>
        <v>199,75</v>
      </c>
      <c r="H48" s="14" t="str">
        <f t="shared" si="6"/>
        <v>7,35</v>
      </c>
      <c r="I48" s="14" t="str">
        <f t="shared" si="6"/>
        <v>10,29</v>
      </c>
      <c r="J48" s="14" t="str">
        <f t="shared" si="6"/>
        <v>9,42</v>
      </c>
    </row>
    <row r="49" spans="1:10" ht="15.75" x14ac:dyDescent="0.25">
      <c r="A49" s="7"/>
      <c r="B49" s="11"/>
      <c r="C49" s="6">
        <f t="shared" si="3"/>
        <v>307</v>
      </c>
      <c r="D49" s="12" t="str">
        <f t="shared" si="3"/>
        <v>Макаронные изделия отварные (макаронные изделия, масло сливочное, сольйод)</v>
      </c>
      <c r="E49" s="13" t="str">
        <f t="shared" si="4"/>
        <v>190</v>
      </c>
      <c r="F49" s="46" t="str">
        <f t="shared" si="4"/>
        <v>11,02</v>
      </c>
      <c r="G49" s="14" t="str">
        <f t="shared" si="5"/>
        <v>266,90</v>
      </c>
      <c r="H49" s="14" t="str">
        <f t="shared" si="6"/>
        <v>6,86</v>
      </c>
      <c r="I49" s="14" t="str">
        <f t="shared" si="6"/>
        <v>6,15</v>
      </c>
      <c r="J49" s="14" t="str">
        <f t="shared" si="6"/>
        <v>40,28</v>
      </c>
    </row>
    <row r="50" spans="1:10" ht="15.75" x14ac:dyDescent="0.25">
      <c r="A50" s="7"/>
      <c r="B50" s="11"/>
      <c r="C50" s="6">
        <f t="shared" si="3"/>
        <v>603</v>
      </c>
      <c r="D50" s="12" t="str">
        <f t="shared" si="3"/>
        <v>Чай с молоком (чай, молоко, вода)</v>
      </c>
      <c r="E50" s="13" t="str">
        <f t="shared" si="4"/>
        <v>200</v>
      </c>
      <c r="F50" s="46" t="str">
        <f t="shared" si="4"/>
        <v>6,37</v>
      </c>
      <c r="G50" s="14" t="str">
        <f t="shared" si="5"/>
        <v>26,69</v>
      </c>
      <c r="H50" s="14" t="str">
        <f t="shared" si="6"/>
        <v>1,36</v>
      </c>
      <c r="I50" s="14" t="str">
        <f t="shared" si="6"/>
        <v>1,41</v>
      </c>
      <c r="J50" s="14" t="str">
        <f t="shared" si="6"/>
        <v>2,14</v>
      </c>
    </row>
    <row r="51" spans="1:10" ht="15.75" x14ac:dyDescent="0.25">
      <c r="A51" s="7"/>
      <c r="B51" s="11"/>
      <c r="C51" s="12"/>
      <c r="D51" s="28" t="str">
        <f t="shared" si="3"/>
        <v>Хлеб пшеничный йодированный БХП</v>
      </c>
      <c r="E51" s="15" t="str">
        <f t="shared" si="4"/>
        <v>31</v>
      </c>
      <c r="F51" s="46" t="str">
        <f t="shared" si="4"/>
        <v>2,58</v>
      </c>
      <c r="G51" s="14" t="str">
        <f t="shared" si="5"/>
        <v>75,33</v>
      </c>
      <c r="H51" s="14" t="str">
        <f t="shared" si="6"/>
        <v>2,33</v>
      </c>
      <c r="I51" s="14" t="str">
        <f t="shared" si="6"/>
        <v>0,31</v>
      </c>
      <c r="J51" s="14" t="str">
        <f t="shared" si="6"/>
        <v>15,81</v>
      </c>
    </row>
    <row r="52" spans="1:10" ht="15.75" x14ac:dyDescent="0.25">
      <c r="A52" s="7"/>
      <c r="B52" s="31"/>
      <c r="C52" s="31"/>
      <c r="D52" s="29" t="str">
        <f>D42</f>
        <v>Итого</v>
      </c>
      <c r="E52" s="32" t="str">
        <f t="shared" si="4"/>
        <v>906</v>
      </c>
      <c r="F52" s="32" t="s">
        <v>25</v>
      </c>
      <c r="G52" s="32" t="str">
        <f t="shared" si="5"/>
        <v>777,48</v>
      </c>
      <c r="H52" s="32" t="str">
        <f t="shared" si="6"/>
        <v>24,71</v>
      </c>
      <c r="I52" s="32" t="str">
        <f t="shared" si="6"/>
        <v>30,67</v>
      </c>
      <c r="J52" s="33" t="str">
        <f t="shared" si="6"/>
        <v>78,65</v>
      </c>
    </row>
    <row r="53" spans="1:10" ht="16.5" thickBot="1" x14ac:dyDescent="0.3">
      <c r="A53" s="20"/>
      <c r="B53" s="21"/>
      <c r="C53" s="21"/>
      <c r="D53" s="30" t="s">
        <v>17</v>
      </c>
      <c r="E53" s="34"/>
      <c r="F53" s="35">
        <v>120</v>
      </c>
      <c r="G53" s="36"/>
      <c r="H53" s="36"/>
      <c r="I53" s="36"/>
      <c r="J5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2024-02-20T09:01:12Z</dcterms:modified>
</cp:coreProperties>
</file>