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май 2024\меню с 2-3 мая 2024\"/>
    </mc:Choice>
  </mc:AlternateContent>
  <xr:revisionPtr revIDLastSave="0" documentId="13_ncr:1_{1B93BBA8-A865-47DF-9904-586A6610D1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D16" i="1"/>
  <c r="E16" i="1"/>
  <c r="F16" i="1"/>
  <c r="H16" i="1"/>
  <c r="I16" i="1"/>
  <c r="J16" i="1"/>
  <c r="E45" i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G37" i="1"/>
  <c r="G38" i="1"/>
  <c r="G39" i="1"/>
  <c r="G40" i="1"/>
  <c r="G41" i="1"/>
  <c r="G42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E37" i="1"/>
  <c r="E38" i="1"/>
  <c r="E39" i="1"/>
  <c r="E40" i="1"/>
  <c r="C48" i="1"/>
  <c r="C40" i="1"/>
  <c r="G29" i="1"/>
  <c r="G30" i="1"/>
  <c r="G31" i="1"/>
  <c r="G32" i="1"/>
  <c r="G33" i="1"/>
  <c r="G34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C29" i="1"/>
  <c r="C45" i="1" s="1"/>
  <c r="C30" i="1"/>
  <c r="C38" i="1" s="1"/>
  <c r="C31" i="1"/>
  <c r="C47" i="1" s="1"/>
  <c r="C33" i="1"/>
  <c r="C49" i="1" s="1"/>
  <c r="D29" i="1"/>
  <c r="D45" i="1" s="1"/>
  <c r="E29" i="1"/>
  <c r="D30" i="1"/>
  <c r="D38" i="1" s="1"/>
  <c r="E30" i="1"/>
  <c r="D31" i="1"/>
  <c r="D47" i="1" s="1"/>
  <c r="E31" i="1"/>
  <c r="D32" i="1"/>
  <c r="D40" i="1" s="1"/>
  <c r="E32" i="1"/>
  <c r="D33" i="1"/>
  <c r="D49" i="1" s="1"/>
  <c r="C21" i="1"/>
  <c r="C22" i="1"/>
  <c r="D22" i="1"/>
  <c r="C23" i="1"/>
  <c r="D23" i="1"/>
  <c r="C24" i="1"/>
  <c r="D8" i="1"/>
  <c r="D24" i="1" s="1"/>
  <c r="D9" i="1"/>
  <c r="D25" i="1" s="1"/>
  <c r="D5" i="1"/>
  <c r="D21" i="1" s="1"/>
  <c r="D48" i="1" l="1"/>
  <c r="D39" i="1"/>
  <c r="D37" i="1"/>
  <c r="D46" i="1"/>
  <c r="D41" i="1"/>
  <c r="C37" i="1"/>
  <c r="C46" i="1"/>
  <c r="C39" i="1"/>
  <c r="C41" i="1"/>
</calcChain>
</file>

<file path=xl/sharedStrings.xml><?xml version="1.0" encoding="utf-8"?>
<sst xmlns="http://schemas.openxmlformats.org/spreadsheetml/2006/main" count="116" uniqueCount="93">
  <si>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</si>
  <si>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</si>
  <si>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</si>
  <si>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</si>
  <si>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</si>
  <si>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</si>
  <si>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</si>
  <si>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</si>
  <si>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</si>
  <si>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</si>
  <si>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</si>
  <si>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</si>
  <si>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</si>
  <si>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</si>
  <si>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</si>
  <si>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</si>
  <si>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</si>
  <si>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</si>
  <si>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</si>
  <si>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Обед 7-11 лет</t>
  </si>
  <si>
    <t>105,00</t>
  </si>
  <si>
    <t>85,00</t>
  </si>
  <si>
    <t>Второй завтрак 7-11 лет (ОВЗ)</t>
  </si>
  <si>
    <t>Полдник 7-11 лет (ОВЗ)</t>
  </si>
  <si>
    <t xml:space="preserve">Итого </t>
  </si>
  <si>
    <t>19,00</t>
  </si>
  <si>
    <t>55,00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</si>
  <si>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</si>
  <si>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</si>
  <si>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</si>
  <si>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</si>
  <si>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</si>
  <si>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513</t>
  </si>
  <si>
    <t>Чай с молоком (чай, молоко, вода)</t>
  </si>
  <si>
    <t>Каша молочная "Улыбка" с маслом (крупа рис, крупа гркулес, молоко, сахар-песок, соль йод, масло сливочное) 180/5</t>
  </si>
  <si>
    <t>6,34</t>
  </si>
  <si>
    <t>560</t>
  </si>
  <si>
    <t>62,84</t>
  </si>
  <si>
    <t>293,23</t>
  </si>
  <si>
    <t>26,69</t>
  </si>
  <si>
    <t>60,75</t>
  </si>
  <si>
    <t>243,26</t>
  </si>
  <si>
    <t>686,77</t>
  </si>
  <si>
    <t>5,08</t>
  </si>
  <si>
    <t>4,6</t>
  </si>
  <si>
    <t>0,28</t>
  </si>
  <si>
    <t>8,05</t>
  </si>
  <si>
    <t>9,29</t>
  </si>
  <si>
    <t>44,35</t>
  </si>
  <si>
    <t>1,36</t>
  </si>
  <si>
    <t>1,41</t>
  </si>
  <si>
    <t>2,14</t>
  </si>
  <si>
    <t>1,88</t>
  </si>
  <si>
    <t>0,25</t>
  </si>
  <si>
    <t>12,75</t>
  </si>
  <si>
    <t>3,56</t>
  </si>
  <si>
    <t>10,33</t>
  </si>
  <si>
    <t>34,01</t>
  </si>
  <si>
    <t>19,93</t>
  </si>
  <si>
    <t>25,88</t>
  </si>
  <si>
    <t>93,53</t>
  </si>
  <si>
    <t>25</t>
  </si>
  <si>
    <t>700</t>
  </si>
  <si>
    <t>27,63</t>
  </si>
  <si>
    <t>48,25</t>
  </si>
  <si>
    <t>25,41</t>
  </si>
  <si>
    <t>1,63</t>
  </si>
  <si>
    <t>2,08</t>
  </si>
  <si>
    <t>801</t>
  </si>
  <si>
    <t>31</t>
  </si>
  <si>
    <t>35,78</t>
  </si>
  <si>
    <t>31,76</t>
  </si>
  <si>
    <t>2,58</t>
  </si>
  <si>
    <t>Пюре фруктовое</t>
  </si>
  <si>
    <t>125</t>
  </si>
  <si>
    <t>0</t>
  </si>
  <si>
    <t>13,75</t>
  </si>
  <si>
    <t>180</t>
  </si>
  <si>
    <t>5,96</t>
  </si>
  <si>
    <t>24,02</t>
  </si>
  <si>
    <t>1,22</t>
  </si>
  <si>
    <t>1,27</t>
  </si>
  <si>
    <t>1,93</t>
  </si>
  <si>
    <t>Сок фруктовый в п/у</t>
  </si>
  <si>
    <t>1/125,</t>
  </si>
  <si>
    <t>14,04</t>
  </si>
  <si>
    <t>62,77</t>
  </si>
  <si>
    <t>0,88</t>
  </si>
  <si>
    <t>14,25</t>
  </si>
  <si>
    <t>330,05</t>
  </si>
  <si>
    <t>5,66</t>
  </si>
  <si>
    <t>11,85</t>
  </si>
  <si>
    <t>50,19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</si>
</sst>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54;&#1082;&#1090;&#1103;&#1073;&#1088;&#1100;&#1089;&#1082;&#1080;&#1081;%20&#1088;-&#1085;,%2002.05%20&#1087;&#1086;%2008.05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02.05%20&#1087;&#1086;%20%2008.05%20&#1089;&#1072;&#1093;&#1072;&#1088;&#1085;&#1099;&#1081;%20&#1054;&#1082;&#1090;&#1103;&#1073;&#1088;&#1100;&#1089;&#1082;&#1080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50">
          <cell r="B150" t="str">
            <v>Яйцо вареное</v>
          </cell>
        </row>
        <row r="155">
          <cell r="B155" t="str">
            <v>Хлеб пшеничный йодированный БХП</v>
          </cell>
        </row>
        <row r="156">
          <cell r="B156" t="str">
            <v>Кекс "Столичный" в капсуле (конд.цех) 60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67">
          <cell r="B167" t="str">
            <v>Уха Рыбацкая (картофель, морковь, лук репчатый, масло подсолнечное, масло сливочное, сайра) 15/200</v>
          </cell>
          <cell r="C167">
            <v>215</v>
          </cell>
          <cell r="D167">
            <v>4.2699999999999996</v>
          </cell>
          <cell r="E167">
            <v>7.83</v>
          </cell>
          <cell r="F167">
            <v>12.7</v>
          </cell>
          <cell r="G167">
            <v>148.4</v>
          </cell>
          <cell r="H167">
            <v>17</v>
          </cell>
        </row>
        <row r="168">
          <cell r="B168" t="str">
            <v>Котлета Незнайка с соусом красным основ.  (говядина, свинина, молоко, батон, лук репч., яйцо, сухари панир., масло подс., соль йодир., соус красный осн. )  80/20</v>
          </cell>
          <cell r="C168">
            <v>100</v>
          </cell>
          <cell r="D168">
            <v>11.4</v>
          </cell>
          <cell r="E168">
            <v>16.97</v>
          </cell>
          <cell r="F168">
            <v>12.87</v>
          </cell>
          <cell r="G168">
            <v>269.85000000000002</v>
          </cell>
          <cell r="H168">
            <v>225</v>
          </cell>
        </row>
        <row r="169">
          <cell r="B169" t="str">
            <v>Пюре картофельное (картофель, молоко, масло слив., соль йод.)</v>
          </cell>
          <cell r="C169">
            <v>160</v>
          </cell>
          <cell r="D169">
            <v>3.3</v>
          </cell>
          <cell r="E169">
            <v>4.7699999999999996</v>
          </cell>
          <cell r="F169">
            <v>21.44</v>
          </cell>
          <cell r="G169">
            <v>154.86000000000001</v>
          </cell>
          <cell r="H169">
            <v>371</v>
          </cell>
        </row>
        <row r="170">
          <cell r="B170" t="str">
            <v>Чай черный (чай)</v>
          </cell>
          <cell r="C170">
            <v>200</v>
          </cell>
          <cell r="D170">
            <v>0</v>
          </cell>
          <cell r="E170">
            <v>0</v>
          </cell>
          <cell r="F170">
            <v>9.08</v>
          </cell>
          <cell r="G170">
            <v>36.32</v>
          </cell>
        </row>
        <row r="171">
          <cell r="B171" t="str">
            <v>Хлеб пшеничный йодированный</v>
          </cell>
          <cell r="D171">
            <v>1.88</v>
          </cell>
          <cell r="E171">
            <v>0.25</v>
          </cell>
          <cell r="F171">
            <v>12.75</v>
          </cell>
          <cell r="G171">
            <v>60.75</v>
          </cell>
          <cell r="H171" t="str">
            <v>-</v>
          </cell>
        </row>
        <row r="172">
          <cell r="D172">
            <v>20.849999999999998</v>
          </cell>
          <cell r="E172">
            <v>29.819999999999997</v>
          </cell>
          <cell r="F172">
            <v>68.84</v>
          </cell>
          <cell r="G172">
            <v>670.18000000000006</v>
          </cell>
        </row>
        <row r="174">
          <cell r="C174">
            <v>270</v>
          </cell>
          <cell r="D174">
            <v>5.36</v>
          </cell>
          <cell r="E174">
            <v>9.84</v>
          </cell>
          <cell r="F174">
            <v>15.95</v>
          </cell>
          <cell r="G174">
            <v>195.58</v>
          </cell>
        </row>
        <row r="175">
          <cell r="C175">
            <v>100</v>
          </cell>
          <cell r="D175">
            <v>11.4</v>
          </cell>
          <cell r="E175">
            <v>16.97</v>
          </cell>
          <cell r="F175">
            <v>12.87</v>
          </cell>
          <cell r="G175">
            <v>269.85000000000002</v>
          </cell>
        </row>
        <row r="176">
          <cell r="C176">
            <v>200</v>
          </cell>
          <cell r="D176">
            <v>4.12</v>
          </cell>
          <cell r="E176">
            <v>5.96</v>
          </cell>
          <cell r="F176">
            <v>26.8</v>
          </cell>
          <cell r="G176">
            <v>198.32</v>
          </cell>
        </row>
        <row r="177">
          <cell r="C177">
            <v>200</v>
          </cell>
          <cell r="D177">
            <v>0</v>
          </cell>
          <cell r="E177">
            <v>0</v>
          </cell>
          <cell r="F177">
            <v>9.08</v>
          </cell>
          <cell r="G177">
            <v>36.32</v>
          </cell>
        </row>
        <row r="178">
          <cell r="D178">
            <v>2.33</v>
          </cell>
          <cell r="E178">
            <v>0.31</v>
          </cell>
          <cell r="F178">
            <v>15.81</v>
          </cell>
          <cell r="G178">
            <v>75.33</v>
          </cell>
        </row>
        <row r="179">
          <cell r="D179">
            <v>23.21</v>
          </cell>
          <cell r="E179">
            <v>33.08</v>
          </cell>
          <cell r="F179">
            <v>80.510000000000005</v>
          </cell>
          <cell r="G179">
            <v>775.40000000000009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1"/>
  <sheetViews>
    <sheetView showGridLines="0" tabSelected="1" topLeftCell="A25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1" t="s">
        <v>15</v>
      </c>
      <c r="C1" s="92"/>
      <c r="D1" s="93"/>
      <c r="E1" s="1" t="s">
        <v>12</v>
      </c>
      <c r="F1" s="33"/>
      <c r="G1" s="1"/>
      <c r="H1" s="1"/>
      <c r="I1" s="1" t="s">
        <v>1</v>
      </c>
      <c r="J1" s="2">
        <v>45419</v>
      </c>
    </row>
    <row r="2" spans="1:14" ht="7.5" customHeight="1" thickBot="1" x14ac:dyDescent="0.3">
      <c r="A2" s="1"/>
      <c r="B2" s="1"/>
      <c r="C2" s="1"/>
      <c r="D2" s="1"/>
      <c r="E2" s="1"/>
      <c r="F2" s="34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5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6"/>
      <c r="D4" s="47" t="s">
        <v>18</v>
      </c>
      <c r="E4" s="56"/>
      <c r="F4" s="57"/>
      <c r="G4" s="58"/>
      <c r="H4" s="58"/>
      <c r="I4" s="58"/>
      <c r="J4" s="58"/>
    </row>
    <row r="5" spans="1:14" ht="15.75" x14ac:dyDescent="0.25">
      <c r="A5" s="44"/>
      <c r="B5" s="6"/>
      <c r="C5" s="9">
        <v>776</v>
      </c>
      <c r="D5" s="94" t="str">
        <f>[1]Лист1!B150</f>
        <v>Яйцо вареное</v>
      </c>
      <c r="E5" s="63">
        <v>40</v>
      </c>
      <c r="F5" s="9">
        <v>16.5</v>
      </c>
      <c r="G5" s="9">
        <v>62.84</v>
      </c>
      <c r="H5" s="9">
        <v>5.08</v>
      </c>
      <c r="I5" s="9">
        <v>4.5999999999999996</v>
      </c>
      <c r="J5" s="9">
        <v>0.28000000000000003</v>
      </c>
    </row>
    <row r="6" spans="1:14" ht="47.25" x14ac:dyDescent="0.25">
      <c r="A6" s="7" t="s">
        <v>10</v>
      </c>
      <c r="B6" s="53"/>
      <c r="C6" s="9">
        <v>53</v>
      </c>
      <c r="D6" s="22" t="s">
        <v>34</v>
      </c>
      <c r="E6" s="63">
        <v>185</v>
      </c>
      <c r="F6" s="9">
        <v>24.34</v>
      </c>
      <c r="G6" s="9">
        <v>214.84</v>
      </c>
      <c r="H6" s="11" t="s">
        <v>35</v>
      </c>
      <c r="I6" s="9">
        <v>7.32</v>
      </c>
      <c r="J6" s="9">
        <v>34.909999999999997</v>
      </c>
    </row>
    <row r="7" spans="1:14" ht="15.75" x14ac:dyDescent="0.25">
      <c r="A7" s="7"/>
      <c r="B7" s="54"/>
      <c r="C7" s="9">
        <v>603</v>
      </c>
      <c r="D7" s="64" t="s">
        <v>33</v>
      </c>
      <c r="E7" s="63">
        <v>200</v>
      </c>
      <c r="F7" s="63">
        <v>6.83</v>
      </c>
      <c r="G7" s="9">
        <v>26.69</v>
      </c>
      <c r="H7" s="90">
        <v>1.36</v>
      </c>
      <c r="I7" s="9">
        <v>1.41</v>
      </c>
      <c r="J7" s="9">
        <v>2.14</v>
      </c>
      <c r="N7" s="46"/>
    </row>
    <row r="8" spans="1:14" ht="15.75" x14ac:dyDescent="0.25">
      <c r="A8" s="7"/>
      <c r="B8" s="54"/>
      <c r="C8" s="9"/>
      <c r="D8" s="64" t="str">
        <f>[1]Лист1!B155</f>
        <v>Хлеб пшеничный йодированный БХП</v>
      </c>
      <c r="E8" s="63">
        <v>28</v>
      </c>
      <c r="F8" s="63">
        <v>2.33</v>
      </c>
      <c r="G8" s="9">
        <v>68.040000000000006</v>
      </c>
      <c r="H8" s="90">
        <v>2.1</v>
      </c>
      <c r="I8" s="9">
        <v>0.28000000000000003</v>
      </c>
      <c r="J8" s="9">
        <v>14.28</v>
      </c>
      <c r="N8" s="46"/>
    </row>
    <row r="9" spans="1:14" ht="31.5" x14ac:dyDescent="0.25">
      <c r="A9" s="7"/>
      <c r="B9" s="54"/>
      <c r="C9" s="9">
        <v>137</v>
      </c>
      <c r="D9" s="64" t="str">
        <f>[1]Лист1!B156</f>
        <v>Кекс "Столичный" в капсуле (конд.цех) 60</v>
      </c>
      <c r="E9" s="63">
        <v>60</v>
      </c>
      <c r="F9" s="63">
        <v>35</v>
      </c>
      <c r="G9" s="9">
        <v>243.26</v>
      </c>
      <c r="H9" s="90">
        <v>3.56</v>
      </c>
      <c r="I9" s="9">
        <v>10.33</v>
      </c>
      <c r="J9" s="9">
        <v>34.01</v>
      </c>
      <c r="N9" s="46"/>
    </row>
    <row r="10" spans="1:14" ht="15.75" x14ac:dyDescent="0.25">
      <c r="A10" s="7"/>
      <c r="B10" s="37"/>
      <c r="C10" s="45"/>
      <c r="D10" s="74" t="s">
        <v>16</v>
      </c>
      <c r="E10" s="15" t="s">
        <v>32</v>
      </c>
      <c r="F10" s="15" t="s">
        <v>21</v>
      </c>
      <c r="G10" s="76">
        <v>615.66999999999996</v>
      </c>
      <c r="H10" s="76">
        <v>18.440000000000001</v>
      </c>
      <c r="I10" s="76">
        <v>23.94</v>
      </c>
      <c r="J10" s="76">
        <v>85.62</v>
      </c>
    </row>
    <row r="11" spans="1:14" ht="15.75" x14ac:dyDescent="0.25">
      <c r="A11" s="7"/>
      <c r="B11" s="75"/>
      <c r="C11" s="75"/>
      <c r="D11" s="60" t="s">
        <v>17</v>
      </c>
      <c r="E11" s="61"/>
      <c r="F11" s="61"/>
      <c r="G11" s="77"/>
      <c r="H11" s="77"/>
      <c r="I11" s="77"/>
      <c r="J11" s="66"/>
    </row>
    <row r="12" spans="1:14" ht="15.75" x14ac:dyDescent="0.25">
      <c r="A12" s="7"/>
      <c r="B12" s="18"/>
      <c r="C12" s="18"/>
      <c r="D12" s="21" t="s">
        <v>22</v>
      </c>
      <c r="E12" s="19"/>
      <c r="G12" s="19"/>
      <c r="H12" s="19"/>
      <c r="I12" s="19"/>
      <c r="J12" s="31"/>
    </row>
    <row r="13" spans="1:14" ht="15.75" x14ac:dyDescent="0.25">
      <c r="A13" s="7"/>
      <c r="B13" s="18"/>
      <c r="C13" s="18"/>
      <c r="D13" s="39" t="s">
        <v>73</v>
      </c>
      <c r="E13" s="26" t="s">
        <v>74</v>
      </c>
      <c r="F13" s="19" t="s">
        <v>25</v>
      </c>
      <c r="G13" s="19" t="s">
        <v>26</v>
      </c>
      <c r="H13" s="19" t="s">
        <v>75</v>
      </c>
      <c r="I13" s="19" t="s">
        <v>75</v>
      </c>
      <c r="J13" s="31" t="s">
        <v>76</v>
      </c>
    </row>
    <row r="14" spans="1:14" ht="15.75" x14ac:dyDescent="0.25">
      <c r="A14" s="7"/>
      <c r="B14" s="18"/>
      <c r="C14" s="18"/>
      <c r="D14" s="20" t="s">
        <v>24</v>
      </c>
      <c r="E14" s="40" t="s">
        <v>74</v>
      </c>
      <c r="F14" s="26" t="s">
        <v>25</v>
      </c>
      <c r="G14" s="26" t="s">
        <v>26</v>
      </c>
      <c r="H14" s="26" t="s">
        <v>75</v>
      </c>
      <c r="I14" s="26" t="s">
        <v>75</v>
      </c>
      <c r="J14" s="32" t="s">
        <v>76</v>
      </c>
    </row>
    <row r="15" spans="1:14" ht="15.75" x14ac:dyDescent="0.25">
      <c r="A15" s="7"/>
      <c r="B15" s="18"/>
      <c r="C15" s="18"/>
      <c r="D15" s="21" t="s">
        <v>23</v>
      </c>
      <c r="E15" s="43"/>
      <c r="F15" s="19"/>
      <c r="G15" s="19"/>
      <c r="H15" s="19"/>
      <c r="I15" s="19"/>
      <c r="J15" s="31"/>
    </row>
    <row r="16" spans="1:14" ht="15.75" x14ac:dyDescent="0.25">
      <c r="A16" s="7"/>
      <c r="B16" s="18"/>
      <c r="C16" s="18">
        <v>137</v>
      </c>
      <c r="D16" s="41" t="str">
        <f t="shared" ref="D16:J16" si="0">D9</f>
        <v>Кекс "Столичный" в капсуле (конд.цех) 60</v>
      </c>
      <c r="E16" s="43">
        <f t="shared" si="0"/>
        <v>60</v>
      </c>
      <c r="F16" s="19">
        <f t="shared" si="0"/>
        <v>35</v>
      </c>
      <c r="G16" s="19" t="s">
        <v>41</v>
      </c>
      <c r="H16" s="19">
        <f t="shared" si="0"/>
        <v>3.56</v>
      </c>
      <c r="I16" s="19">
        <f t="shared" si="0"/>
        <v>10.33</v>
      </c>
      <c r="J16" s="31">
        <f t="shared" si="0"/>
        <v>34.01</v>
      </c>
    </row>
    <row r="17" spans="1:10" ht="15.75" x14ac:dyDescent="0.25">
      <c r="A17" s="7"/>
      <c r="B17" s="18"/>
      <c r="C17" s="18">
        <f t="shared" ref="C17:J17" si="1">C7</f>
        <v>603</v>
      </c>
      <c r="D17" s="41" t="str">
        <f t="shared" si="1"/>
        <v>Чай с молоком (чай, молоко, вода)</v>
      </c>
      <c r="E17" s="43" t="s">
        <v>77</v>
      </c>
      <c r="F17" s="19" t="s">
        <v>78</v>
      </c>
      <c r="G17" s="19" t="s">
        <v>79</v>
      </c>
      <c r="H17" s="19" t="s">
        <v>80</v>
      </c>
      <c r="I17" s="19" t="s">
        <v>81</v>
      </c>
      <c r="J17" s="31" t="s">
        <v>82</v>
      </c>
    </row>
    <row r="18" spans="1:10" ht="15.75" x14ac:dyDescent="0.25">
      <c r="A18" s="7"/>
      <c r="B18" s="18"/>
      <c r="C18" s="18"/>
      <c r="D18" s="41" t="s">
        <v>83</v>
      </c>
      <c r="E18" s="43" t="s">
        <v>84</v>
      </c>
      <c r="F18" s="19" t="s">
        <v>85</v>
      </c>
      <c r="G18" s="19" t="s">
        <v>86</v>
      </c>
      <c r="H18" s="19" t="s">
        <v>87</v>
      </c>
      <c r="I18" s="19" t="s">
        <v>53</v>
      </c>
      <c r="J18" s="31" t="s">
        <v>88</v>
      </c>
    </row>
    <row r="19" spans="1:10" ht="16.5" thickBot="1" x14ac:dyDescent="0.3">
      <c r="A19" s="16"/>
      <c r="B19" s="38"/>
      <c r="C19" s="18"/>
      <c r="D19" s="42" t="s">
        <v>16</v>
      </c>
      <c r="E19" s="26"/>
      <c r="F19" s="26" t="s">
        <v>26</v>
      </c>
      <c r="G19" s="26" t="s">
        <v>89</v>
      </c>
      <c r="H19" s="26" t="s">
        <v>90</v>
      </c>
      <c r="I19" s="26" t="s">
        <v>91</v>
      </c>
      <c r="J19" s="26" t="s">
        <v>92</v>
      </c>
    </row>
    <row r="20" spans="1:10" ht="15.75" x14ac:dyDescent="0.25">
      <c r="A20" s="7"/>
      <c r="B20" s="65"/>
      <c r="C20" s="18"/>
      <c r="D20" s="21" t="s">
        <v>27</v>
      </c>
      <c r="E20" s="26"/>
      <c r="F20" s="26"/>
      <c r="G20" s="26"/>
      <c r="H20" s="26"/>
      <c r="I20" s="26"/>
      <c r="J20" s="26"/>
    </row>
    <row r="21" spans="1:10" ht="15.75" customHeight="1" x14ac:dyDescent="0.25">
      <c r="A21" s="7"/>
      <c r="B21" s="65"/>
      <c r="C21" s="9">
        <f t="shared" ref="C21:D25" si="2">C5</f>
        <v>776</v>
      </c>
      <c r="D21" s="41" t="str">
        <f t="shared" si="2"/>
        <v>Яйцо вареное</v>
      </c>
      <c r="E21" s="63">
        <v>40</v>
      </c>
      <c r="F21" s="9">
        <v>16.5</v>
      </c>
      <c r="G21" s="31" t="s">
        <v>37</v>
      </c>
      <c r="H21" s="31" t="s">
        <v>43</v>
      </c>
      <c r="I21" s="31" t="s">
        <v>44</v>
      </c>
      <c r="J21" s="31" t="s">
        <v>45</v>
      </c>
    </row>
    <row r="22" spans="1:10" ht="15.75" customHeight="1" x14ac:dyDescent="0.25">
      <c r="A22" s="7"/>
      <c r="B22" s="65"/>
      <c r="C22" s="9">
        <f t="shared" si="2"/>
        <v>53</v>
      </c>
      <c r="D22" s="62" t="str">
        <f t="shared" si="2"/>
        <v>Каша молочная "Улыбка" с маслом (крупа рис, крупа гркулес, молоко, сахар-песок, соль йод, масло сливочное) 180/5</v>
      </c>
      <c r="E22" s="63">
        <v>235</v>
      </c>
      <c r="F22" s="9">
        <v>29.59</v>
      </c>
      <c r="G22" s="31" t="s">
        <v>38</v>
      </c>
      <c r="H22" s="31" t="s">
        <v>46</v>
      </c>
      <c r="I22" s="31" t="s">
        <v>47</v>
      </c>
      <c r="J22" s="31" t="s">
        <v>48</v>
      </c>
    </row>
    <row r="23" spans="1:10" ht="15.75" customHeight="1" x14ac:dyDescent="0.25">
      <c r="A23" s="17"/>
      <c r="B23" s="55"/>
      <c r="C23" s="9">
        <f t="shared" si="2"/>
        <v>603</v>
      </c>
      <c r="D23" s="64" t="str">
        <f t="shared" si="2"/>
        <v>Чай с молоком (чай, молоко, вода)</v>
      </c>
      <c r="E23" s="63">
        <v>200</v>
      </c>
      <c r="F23" s="63">
        <v>6.83</v>
      </c>
      <c r="G23" s="31" t="s">
        <v>39</v>
      </c>
      <c r="H23" s="31" t="s">
        <v>49</v>
      </c>
      <c r="I23" s="31" t="s">
        <v>50</v>
      </c>
      <c r="J23" s="31" t="s">
        <v>51</v>
      </c>
    </row>
    <row r="24" spans="1:10" ht="15.75" customHeight="1" x14ac:dyDescent="0.25">
      <c r="A24" s="17"/>
      <c r="B24" s="55"/>
      <c r="C24" s="9">
        <f t="shared" si="2"/>
        <v>0</v>
      </c>
      <c r="D24" s="64" t="str">
        <f t="shared" si="2"/>
        <v>Хлеб пшеничный йодированный БХП</v>
      </c>
      <c r="E24" s="63">
        <v>25</v>
      </c>
      <c r="F24" s="63">
        <v>2.08</v>
      </c>
      <c r="G24" s="31" t="s">
        <v>40</v>
      </c>
      <c r="H24" s="31" t="s">
        <v>52</v>
      </c>
      <c r="I24" s="31" t="s">
        <v>53</v>
      </c>
      <c r="J24" s="31" t="s">
        <v>54</v>
      </c>
    </row>
    <row r="25" spans="1:10" ht="15.75" customHeight="1" x14ac:dyDescent="0.25">
      <c r="A25" s="17"/>
      <c r="B25" s="55"/>
      <c r="C25" s="9"/>
      <c r="D25" s="64" t="str">
        <f t="shared" si="2"/>
        <v>Кекс "Столичный" в капсуле (конд.цех) 60</v>
      </c>
      <c r="E25" s="63">
        <v>60</v>
      </c>
      <c r="F25" s="63">
        <v>35</v>
      </c>
      <c r="G25" s="31" t="s">
        <v>41</v>
      </c>
      <c r="H25" s="31" t="s">
        <v>55</v>
      </c>
      <c r="I25" s="31" t="s">
        <v>56</v>
      </c>
      <c r="J25" s="31" t="s">
        <v>57</v>
      </c>
    </row>
    <row r="26" spans="1:10" ht="15.75" x14ac:dyDescent="0.25">
      <c r="A26" s="17"/>
      <c r="B26" s="37"/>
      <c r="C26" s="59"/>
      <c r="D26" s="74" t="s">
        <v>16</v>
      </c>
      <c r="E26" s="67" t="s">
        <v>36</v>
      </c>
      <c r="F26" s="67" t="s">
        <v>28</v>
      </c>
      <c r="G26" s="67" t="s">
        <v>42</v>
      </c>
      <c r="H26" s="61" t="s">
        <v>58</v>
      </c>
      <c r="I26" s="61" t="s">
        <v>59</v>
      </c>
      <c r="J26" s="67" t="s">
        <v>60</v>
      </c>
    </row>
    <row r="27" spans="1:10" ht="15.75" x14ac:dyDescent="0.25">
      <c r="A27" s="17"/>
      <c r="B27" s="18"/>
      <c r="C27" s="24"/>
      <c r="D27" s="60" t="s">
        <v>17</v>
      </c>
      <c r="E27" s="14"/>
      <c r="F27" s="15" t="s">
        <v>28</v>
      </c>
      <c r="G27" s="14"/>
      <c r="H27" s="28"/>
      <c r="I27" s="28"/>
      <c r="J27" s="14"/>
    </row>
    <row r="28" spans="1:10" ht="15.75" x14ac:dyDescent="0.25">
      <c r="A28" s="17"/>
      <c r="B28" s="18"/>
      <c r="C28" s="18"/>
      <c r="D28" s="21" t="s">
        <v>19</v>
      </c>
      <c r="E28" s="31"/>
      <c r="F28" s="31"/>
      <c r="G28" s="31"/>
      <c r="H28" s="19"/>
      <c r="I28" s="19"/>
      <c r="J28" s="31"/>
    </row>
    <row r="29" spans="1:10" ht="15.75" x14ac:dyDescent="0.25">
      <c r="A29" s="17"/>
      <c r="B29" s="18"/>
      <c r="C29" s="18">
        <f>[2]Лист1!H167</f>
        <v>17</v>
      </c>
      <c r="D29" s="39" t="str">
        <f>[2]Лист1!B167</f>
        <v>Уха Рыбацкая (картофель, морковь, лук репчатый, масло подсолнечное, масло сливочное, сайра) 15/200</v>
      </c>
      <c r="E29" s="31">
        <f>[2]Лист1!C167</f>
        <v>215</v>
      </c>
      <c r="F29" s="31" t="s">
        <v>63</v>
      </c>
      <c r="G29" s="31">
        <f>[2]Лист1!G167</f>
        <v>148.4</v>
      </c>
      <c r="H29" s="19">
        <f>[2]Лист1!D167</f>
        <v>4.2699999999999996</v>
      </c>
      <c r="I29" s="19">
        <f>[2]Лист1!E167</f>
        <v>7.83</v>
      </c>
      <c r="J29" s="31">
        <f>[2]Лист1!F167</f>
        <v>12.7</v>
      </c>
    </row>
    <row r="30" spans="1:10" ht="15.75" x14ac:dyDescent="0.25">
      <c r="A30" s="17"/>
      <c r="B30" s="18"/>
      <c r="C30" s="18">
        <f>[2]Лист1!H168</f>
        <v>225</v>
      </c>
      <c r="D30" s="39" t="str">
        <f>[2]Лист1!B168</f>
        <v>Котлета Незнайка с соусом красным основ.  (говядина, свинина, молоко, батон, лук репч., яйцо, сухари панир., масло подс., соль йодир., соус красный осн. )  80/20</v>
      </c>
      <c r="E30" s="31">
        <f>[2]Лист1!C168</f>
        <v>100</v>
      </c>
      <c r="F30" s="31" t="s">
        <v>64</v>
      </c>
      <c r="G30" s="31">
        <f>[2]Лист1!G168</f>
        <v>269.85000000000002</v>
      </c>
      <c r="H30" s="19">
        <f>[2]Лист1!D168</f>
        <v>11.4</v>
      </c>
      <c r="I30" s="19">
        <f>[2]Лист1!E168</f>
        <v>16.97</v>
      </c>
      <c r="J30" s="31">
        <f>[2]Лист1!F168</f>
        <v>12.87</v>
      </c>
    </row>
    <row r="31" spans="1:10" ht="15.75" x14ac:dyDescent="0.25">
      <c r="A31" s="17"/>
      <c r="B31" s="18"/>
      <c r="C31" s="18">
        <f>[2]Лист1!H169</f>
        <v>371</v>
      </c>
      <c r="D31" s="39" t="str">
        <f>[2]Лист1!B169</f>
        <v>Пюре картофельное (картофель, молоко, масло слив., соль йод.)</v>
      </c>
      <c r="E31" s="31">
        <f>[2]Лист1!C169</f>
        <v>160</v>
      </c>
      <c r="F31" s="31" t="s">
        <v>65</v>
      </c>
      <c r="G31" s="31">
        <f>[2]Лист1!G169</f>
        <v>154.86000000000001</v>
      </c>
      <c r="H31" s="19">
        <f>[2]Лист1!D169</f>
        <v>3.3</v>
      </c>
      <c r="I31" s="19">
        <f>[2]Лист1!E169</f>
        <v>4.7699999999999996</v>
      </c>
      <c r="J31" s="31">
        <f>[2]Лист1!F169</f>
        <v>21.44</v>
      </c>
    </row>
    <row r="32" spans="1:10" ht="15.75" x14ac:dyDescent="0.25">
      <c r="A32" s="17"/>
      <c r="B32" s="18"/>
      <c r="C32" s="18">
        <v>431</v>
      </c>
      <c r="D32" s="48" t="str">
        <f>[2]Лист1!B170</f>
        <v>Чай черный (чай)</v>
      </c>
      <c r="E32" s="31">
        <f>[2]Лист1!C170</f>
        <v>200</v>
      </c>
      <c r="F32" s="31" t="s">
        <v>66</v>
      </c>
      <c r="G32" s="31">
        <f>[2]Лист1!G170</f>
        <v>36.32</v>
      </c>
      <c r="H32" s="19">
        <f>[2]Лист1!D170</f>
        <v>0</v>
      </c>
      <c r="I32" s="19">
        <f>[2]Лист1!E170</f>
        <v>0</v>
      </c>
      <c r="J32" s="31">
        <f>[2]Лист1!F170</f>
        <v>9.08</v>
      </c>
    </row>
    <row r="33" spans="1:10" ht="15.75" x14ac:dyDescent="0.25">
      <c r="A33" s="17"/>
      <c r="B33" s="18"/>
      <c r="C33" s="18" t="str">
        <f>[2]Лист1!H171</f>
        <v>-</v>
      </c>
      <c r="D33" s="48" t="str">
        <f>[2]Лист1!B171</f>
        <v>Хлеб пшеничный йодированный</v>
      </c>
      <c r="E33" s="31" t="s">
        <v>61</v>
      </c>
      <c r="F33" s="31" t="s">
        <v>67</v>
      </c>
      <c r="G33" s="31">
        <f>[2]Лист1!G171</f>
        <v>60.75</v>
      </c>
      <c r="H33" s="19">
        <f>[2]Лист1!D171</f>
        <v>1.88</v>
      </c>
      <c r="I33" s="19">
        <f>[2]Лист1!E171</f>
        <v>0.25</v>
      </c>
      <c r="J33" s="31">
        <f>[2]Лист1!F171</f>
        <v>12.75</v>
      </c>
    </row>
    <row r="34" spans="1:10" ht="15.75" x14ac:dyDescent="0.25">
      <c r="A34" s="17"/>
      <c r="B34" s="18"/>
      <c r="C34" s="18"/>
      <c r="D34" s="23" t="s">
        <v>24</v>
      </c>
      <c r="E34" s="15" t="s">
        <v>62</v>
      </c>
      <c r="F34" s="15" t="s">
        <v>20</v>
      </c>
      <c r="G34" s="15">
        <f>[2]Лист1!G172</f>
        <v>670.18000000000006</v>
      </c>
      <c r="H34" s="25">
        <f>[2]Лист1!D172</f>
        <v>20.849999999999998</v>
      </c>
      <c r="I34" s="25">
        <f>[2]Лист1!E172</f>
        <v>29.819999999999997</v>
      </c>
      <c r="J34" s="15">
        <f>[2]Лист1!F172</f>
        <v>68.84</v>
      </c>
    </row>
    <row r="35" spans="1:10" ht="16.5" thickBot="1" x14ac:dyDescent="0.3">
      <c r="A35" s="17"/>
      <c r="B35" s="38"/>
      <c r="C35" s="18"/>
      <c r="D35" s="27" t="s">
        <v>17</v>
      </c>
      <c r="E35" s="14"/>
      <c r="F35" s="83" t="s">
        <v>20</v>
      </c>
      <c r="G35" s="15"/>
      <c r="H35" s="82"/>
      <c r="I35" s="28"/>
      <c r="J35" s="14"/>
    </row>
    <row r="36" spans="1:10" ht="15.75" customHeight="1" x14ac:dyDescent="0.25">
      <c r="A36" s="7" t="s">
        <v>11</v>
      </c>
      <c r="B36" s="37"/>
      <c r="C36" s="9"/>
      <c r="D36" s="21" t="s">
        <v>29</v>
      </c>
      <c r="E36" s="29"/>
      <c r="F36" s="50"/>
      <c r="G36" s="63"/>
      <c r="H36" s="51"/>
      <c r="I36" s="13"/>
      <c r="J36" s="13"/>
    </row>
    <row r="37" spans="1:10" ht="15.75" customHeight="1" x14ac:dyDescent="0.25">
      <c r="A37" s="7"/>
      <c r="B37" s="8"/>
      <c r="C37" s="9">
        <f t="shared" ref="C37:D41" si="3">C29</f>
        <v>17</v>
      </c>
      <c r="D37" s="84" t="str">
        <f t="shared" si="3"/>
        <v>Уха Рыбацкая (картофель, морковь, лук репчатый, масло подсолнечное, масло сливочное, сайра) 15/200</v>
      </c>
      <c r="E37" s="10">
        <f>[2]Лист1!C174</f>
        <v>270</v>
      </c>
      <c r="F37" s="49" t="s">
        <v>70</v>
      </c>
      <c r="G37" s="9">
        <f>[2]Лист1!G174</f>
        <v>195.58</v>
      </c>
      <c r="H37" s="52">
        <f>[2]Лист1!D174</f>
        <v>5.36</v>
      </c>
      <c r="I37" s="11">
        <f>[2]Лист1!E174</f>
        <v>9.84</v>
      </c>
      <c r="J37" s="11">
        <f>[2]Лист1!F174</f>
        <v>15.95</v>
      </c>
    </row>
    <row r="38" spans="1:10" ht="15.75" customHeight="1" x14ac:dyDescent="0.25">
      <c r="A38" s="7"/>
      <c r="B38" s="8"/>
      <c r="C38" s="9">
        <f t="shared" si="3"/>
        <v>225</v>
      </c>
      <c r="D38" s="84" t="str">
        <f t="shared" si="3"/>
        <v>Котлета Незнайка с соусом красным основ.  (говядина, свинина, молоко, батон, лук репч., яйцо, сухари панир., масло подс., соль йодир., соус красный осн. )  80/20</v>
      </c>
      <c r="E38" s="10">
        <f>[2]Лист1!C175</f>
        <v>100</v>
      </c>
      <c r="F38" s="49" t="s">
        <v>64</v>
      </c>
      <c r="G38" s="63">
        <f>[2]Лист1!G175</f>
        <v>269.85000000000002</v>
      </c>
      <c r="H38" s="52">
        <f>[2]Лист1!D175</f>
        <v>11.4</v>
      </c>
      <c r="I38" s="11">
        <f>[2]Лист1!E175</f>
        <v>16.97</v>
      </c>
      <c r="J38" s="11">
        <f>[2]Лист1!F175</f>
        <v>12.87</v>
      </c>
    </row>
    <row r="39" spans="1:10" ht="15.75" customHeight="1" x14ac:dyDescent="0.25">
      <c r="A39" s="7"/>
      <c r="B39" s="8"/>
      <c r="C39" s="6">
        <f t="shared" si="3"/>
        <v>371</v>
      </c>
      <c r="D39" s="84" t="str">
        <f t="shared" si="3"/>
        <v>Пюре картофельное (картофель, молоко, масло слив., соль йод.)</v>
      </c>
      <c r="E39" s="10">
        <f>[2]Лист1!C176</f>
        <v>200</v>
      </c>
      <c r="F39" s="49" t="s">
        <v>71</v>
      </c>
      <c r="G39" s="9">
        <f>[2]Лист1!G176</f>
        <v>198.32</v>
      </c>
      <c r="H39" s="52">
        <f>[2]Лист1!D176</f>
        <v>4.12</v>
      </c>
      <c r="I39" s="11">
        <f>[2]Лист1!E176</f>
        <v>5.96</v>
      </c>
      <c r="J39" s="11">
        <f>[2]Лист1!F176</f>
        <v>26.8</v>
      </c>
    </row>
    <row r="40" spans="1:10" ht="15.75" customHeight="1" x14ac:dyDescent="0.25">
      <c r="A40" s="7"/>
      <c r="B40" s="8"/>
      <c r="C40" s="6">
        <f t="shared" si="3"/>
        <v>431</v>
      </c>
      <c r="D40" s="85" t="str">
        <f t="shared" si="3"/>
        <v>Чай черный (чай)</v>
      </c>
      <c r="E40" s="10">
        <f>[2]Лист1!C177</f>
        <v>200</v>
      </c>
      <c r="F40" s="49" t="s">
        <v>66</v>
      </c>
      <c r="G40" s="9">
        <f>[2]Лист1!G177</f>
        <v>36.32</v>
      </c>
      <c r="H40" s="52">
        <f>[2]Лист1!D177</f>
        <v>0</v>
      </c>
      <c r="I40" s="11">
        <f>[2]Лист1!E177</f>
        <v>0</v>
      </c>
      <c r="J40" s="11">
        <f>[2]Лист1!F177</f>
        <v>9.08</v>
      </c>
    </row>
    <row r="41" spans="1:10" ht="15.75" x14ac:dyDescent="0.25">
      <c r="A41" s="7"/>
      <c r="B41" s="78"/>
      <c r="C41" s="79" t="str">
        <f t="shared" si="3"/>
        <v>-</v>
      </c>
      <c r="D41" s="85" t="str">
        <f t="shared" si="3"/>
        <v>Хлеб пшеничный йодированный</v>
      </c>
      <c r="E41" s="12" t="s">
        <v>69</v>
      </c>
      <c r="F41" s="49" t="s">
        <v>72</v>
      </c>
      <c r="G41" s="9">
        <f>[2]Лист1!G178</f>
        <v>75.33</v>
      </c>
      <c r="H41" s="52">
        <f>[2]Лист1!D178</f>
        <v>2.33</v>
      </c>
      <c r="I41" s="11">
        <f>[2]Лист1!E178</f>
        <v>0.31</v>
      </c>
      <c r="J41" s="11">
        <f>[2]Лист1!F178</f>
        <v>15.81</v>
      </c>
    </row>
    <row r="42" spans="1:10" ht="16.5" thickBot="1" x14ac:dyDescent="0.3">
      <c r="A42" s="16"/>
      <c r="B42" s="37"/>
      <c r="C42" s="37"/>
      <c r="D42" s="86" t="s">
        <v>24</v>
      </c>
      <c r="E42" s="15" t="s">
        <v>68</v>
      </c>
      <c r="F42" s="69">
        <v>120</v>
      </c>
      <c r="G42" s="15">
        <f>[2]Лист1!G179</f>
        <v>775.40000000000009</v>
      </c>
      <c r="H42" s="15">
        <f>[2]Лист1!D179</f>
        <v>23.21</v>
      </c>
      <c r="I42" s="70">
        <f>[2]Лист1!E179</f>
        <v>33.08</v>
      </c>
      <c r="J42" s="15">
        <f>[2]Лист1!F179</f>
        <v>80.510000000000005</v>
      </c>
    </row>
    <row r="43" spans="1:10" ht="15.75" x14ac:dyDescent="0.25">
      <c r="A43" s="73"/>
      <c r="B43" s="37"/>
      <c r="C43" s="37"/>
      <c r="D43" s="87" t="s">
        <v>17</v>
      </c>
      <c r="E43" s="71"/>
      <c r="F43" s="89" t="s">
        <v>31</v>
      </c>
      <c r="G43" s="71"/>
      <c r="H43" s="71"/>
      <c r="I43" s="71"/>
      <c r="J43" s="71"/>
    </row>
    <row r="44" spans="1:10" ht="15.75" customHeight="1" x14ac:dyDescent="0.25">
      <c r="B44" s="72"/>
      <c r="C44" s="80"/>
      <c r="D44" s="88" t="s">
        <v>30</v>
      </c>
      <c r="E44" s="29"/>
      <c r="F44" s="36"/>
      <c r="G44" s="30"/>
      <c r="H44" s="30"/>
      <c r="I44" s="30"/>
      <c r="J44" s="30"/>
    </row>
    <row r="45" spans="1:10" ht="15.75" customHeight="1" x14ac:dyDescent="0.25">
      <c r="B45" s="78"/>
      <c r="C45" s="79">
        <f t="shared" ref="C45:D49" si="4">C29</f>
        <v>17</v>
      </c>
      <c r="D45" s="84" t="str">
        <f t="shared" si="4"/>
        <v>Уха Рыбацкая (картофель, морковь, лук репчатый, масло подсолнечное, масло сливочное, сайра) 15/200</v>
      </c>
      <c r="E45" s="10">
        <f t="shared" ref="E45:J50" si="5">E37</f>
        <v>270</v>
      </c>
      <c r="F45" s="31" t="str">
        <f t="shared" si="5"/>
        <v>35,78</v>
      </c>
      <c r="G45" s="11">
        <f t="shared" si="5"/>
        <v>195.58</v>
      </c>
      <c r="H45" s="11">
        <f t="shared" si="5"/>
        <v>5.36</v>
      </c>
      <c r="I45" s="11">
        <f t="shared" si="5"/>
        <v>9.84</v>
      </c>
      <c r="J45" s="11">
        <f t="shared" si="5"/>
        <v>15.95</v>
      </c>
    </row>
    <row r="46" spans="1:10" ht="15.75" customHeight="1" x14ac:dyDescent="0.25">
      <c r="B46" s="78"/>
      <c r="C46" s="79">
        <f t="shared" si="4"/>
        <v>225</v>
      </c>
      <c r="D46" s="84" t="str">
        <f t="shared" si="4"/>
        <v>Котлета Незнайка с соусом красным основ.  (говядина, свинина, молоко, батон, лук репч., яйцо, сухари панир., масло подс., соль йодир., соус красный осн. )  80/20</v>
      </c>
      <c r="E46" s="10">
        <f t="shared" si="5"/>
        <v>100</v>
      </c>
      <c r="F46" s="31" t="str">
        <f t="shared" si="5"/>
        <v>48,25</v>
      </c>
      <c r="G46" s="11">
        <f t="shared" si="5"/>
        <v>269.85000000000002</v>
      </c>
      <c r="H46" s="11">
        <f t="shared" si="5"/>
        <v>11.4</v>
      </c>
      <c r="I46" s="11">
        <f t="shared" si="5"/>
        <v>16.97</v>
      </c>
      <c r="J46" s="11">
        <f t="shared" si="5"/>
        <v>12.87</v>
      </c>
    </row>
    <row r="47" spans="1:10" ht="15.75" customHeight="1" x14ac:dyDescent="0.25">
      <c r="B47" s="78"/>
      <c r="C47" s="81">
        <f t="shared" si="4"/>
        <v>371</v>
      </c>
      <c r="D47" s="84" t="str">
        <f t="shared" si="4"/>
        <v>Пюре картофельное (картофель, молоко, масло слив., соль йод.)</v>
      </c>
      <c r="E47" s="10">
        <f t="shared" si="5"/>
        <v>200</v>
      </c>
      <c r="F47" s="31" t="str">
        <f t="shared" si="5"/>
        <v>31,76</v>
      </c>
      <c r="G47" s="11">
        <f t="shared" si="5"/>
        <v>198.32</v>
      </c>
      <c r="H47" s="11">
        <f t="shared" si="5"/>
        <v>4.12</v>
      </c>
      <c r="I47" s="11">
        <f t="shared" si="5"/>
        <v>5.96</v>
      </c>
      <c r="J47" s="11">
        <f t="shared" si="5"/>
        <v>26.8</v>
      </c>
    </row>
    <row r="48" spans="1:10" ht="15.75" customHeight="1" x14ac:dyDescent="0.25">
      <c r="B48" s="78"/>
      <c r="C48" s="81">
        <f t="shared" si="4"/>
        <v>431</v>
      </c>
      <c r="D48" s="85" t="str">
        <f t="shared" si="4"/>
        <v>Чай черный (чай)</v>
      </c>
      <c r="E48" s="10">
        <f t="shared" si="5"/>
        <v>200</v>
      </c>
      <c r="F48" s="31" t="str">
        <f t="shared" si="5"/>
        <v>1,63</v>
      </c>
      <c r="G48" s="11">
        <f t="shared" si="5"/>
        <v>36.32</v>
      </c>
      <c r="H48" s="11">
        <f t="shared" si="5"/>
        <v>0</v>
      </c>
      <c r="I48" s="11">
        <f t="shared" si="5"/>
        <v>0</v>
      </c>
      <c r="J48" s="11">
        <f t="shared" si="5"/>
        <v>9.08</v>
      </c>
    </row>
    <row r="49" spans="2:10" ht="15.75" x14ac:dyDescent="0.25">
      <c r="B49" s="78"/>
      <c r="C49" s="79" t="str">
        <f t="shared" si="4"/>
        <v>-</v>
      </c>
      <c r="D49" s="85" t="str">
        <f t="shared" si="4"/>
        <v>Хлеб пшеничный йодированный</v>
      </c>
      <c r="E49" s="12" t="str">
        <f t="shared" si="5"/>
        <v>31</v>
      </c>
      <c r="F49" s="31" t="str">
        <f t="shared" si="5"/>
        <v>2,58</v>
      </c>
      <c r="G49" s="11">
        <f t="shared" si="5"/>
        <v>75.33</v>
      </c>
      <c r="H49" s="11">
        <f t="shared" si="5"/>
        <v>2.33</v>
      </c>
      <c r="I49" s="11">
        <f t="shared" si="5"/>
        <v>0.31</v>
      </c>
      <c r="J49" s="11">
        <f t="shared" si="5"/>
        <v>15.81</v>
      </c>
    </row>
    <row r="50" spans="2:10" ht="15.75" x14ac:dyDescent="0.25">
      <c r="B50" s="37"/>
      <c r="C50" s="37"/>
      <c r="D50" s="68" t="s">
        <v>24</v>
      </c>
      <c r="E50" s="15" t="str">
        <f t="shared" si="5"/>
        <v>801</v>
      </c>
      <c r="F50" s="69">
        <f t="shared" si="5"/>
        <v>120</v>
      </c>
      <c r="G50" s="70">
        <f t="shared" si="5"/>
        <v>775.40000000000009</v>
      </c>
      <c r="H50" s="15">
        <f t="shared" si="5"/>
        <v>23.21</v>
      </c>
      <c r="I50" s="70">
        <f t="shared" si="5"/>
        <v>33.08</v>
      </c>
      <c r="J50" s="15">
        <f t="shared" si="5"/>
        <v>80.510000000000005</v>
      </c>
    </row>
    <row r="51" spans="2:10" ht="15.75" x14ac:dyDescent="0.25">
      <c r="B51" s="37"/>
      <c r="C51" s="37"/>
      <c r="D51" s="68" t="s">
        <v>17</v>
      </c>
      <c r="E51" s="15"/>
      <c r="F51" s="69">
        <v>120</v>
      </c>
      <c r="G51" s="70"/>
      <c r="H51" s="70"/>
      <c r="I51" s="70"/>
      <c r="J51" s="7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2024-05-02T06:50:09Z</dcterms:modified>
</cp:coreProperties>
</file>