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май 2024\меню с 2-3 мая 2024\"/>
    </mc:Choice>
  </mc:AlternateContent>
  <xr:revisionPtr revIDLastSave="0" documentId="13_ncr:1_{F727D27E-E7CF-4DA6-B651-4910D3166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C34" i="1"/>
  <c r="C42" i="1" s="1"/>
  <c r="C35" i="1"/>
  <c r="C43" i="1" s="1"/>
  <c r="C36" i="1"/>
  <c r="C44" i="1" s="1"/>
  <c r="C37" i="1"/>
  <c r="C45" i="1" s="1"/>
  <c r="H26" i="1"/>
  <c r="I26" i="1"/>
  <c r="J26" i="1"/>
  <c r="H27" i="1"/>
  <c r="I27" i="1"/>
  <c r="J27" i="1"/>
  <c r="I28" i="1"/>
  <c r="J28" i="1"/>
  <c r="H29" i="1"/>
  <c r="I29" i="1"/>
  <c r="J29" i="1"/>
  <c r="G26" i="1"/>
  <c r="G27" i="1"/>
  <c r="D26" i="1"/>
  <c r="D34" i="1" s="1"/>
  <c r="D42" i="1" s="1"/>
  <c r="E26" i="1"/>
  <c r="D27" i="1"/>
  <c r="D35" i="1" s="1"/>
  <c r="D43" i="1" s="1"/>
  <c r="E27" i="1"/>
  <c r="D28" i="1"/>
  <c r="D36" i="1" s="1"/>
  <c r="D44" i="1" s="1"/>
  <c r="D29" i="1"/>
  <c r="D37" i="1" s="1"/>
  <c r="D45" i="1" s="1"/>
  <c r="E29" i="1"/>
  <c r="D30" i="1"/>
  <c r="D38" i="1" s="1"/>
  <c r="D46" i="1" s="1"/>
  <c r="H19" i="1"/>
  <c r="I19" i="1"/>
  <c r="J19" i="1"/>
  <c r="H20" i="1"/>
  <c r="I20" i="1"/>
  <c r="J20" i="1"/>
  <c r="H21" i="1"/>
  <c r="I21" i="1"/>
  <c r="J21" i="1"/>
  <c r="H22" i="1"/>
  <c r="I22" i="1"/>
  <c r="J22" i="1"/>
  <c r="E19" i="1"/>
  <c r="E20" i="1"/>
  <c r="E21" i="1"/>
  <c r="E22" i="1"/>
  <c r="C19" i="1"/>
  <c r="C20" i="1"/>
  <c r="H5" i="1"/>
  <c r="I5" i="1"/>
  <c r="J5" i="1"/>
  <c r="H6" i="1"/>
  <c r="I6" i="1"/>
  <c r="J6" i="1"/>
  <c r="H7" i="1"/>
  <c r="I7" i="1"/>
  <c r="J7" i="1"/>
  <c r="H8" i="1"/>
  <c r="I8" i="1"/>
  <c r="J8" i="1"/>
  <c r="D5" i="1"/>
  <c r="D19" i="1" s="1"/>
  <c r="D6" i="1"/>
  <c r="D20" i="1" s="1"/>
  <c r="E6" i="1"/>
  <c r="D7" i="1"/>
  <c r="D21" i="1" s="1"/>
  <c r="D8" i="1"/>
  <c r="D22" i="1" s="1"/>
  <c r="E8" i="1"/>
</calcChain>
</file>

<file path=xl/sharedStrings.xml><?xml version="1.0" encoding="utf-8"?>
<sst xmlns="http://schemas.openxmlformats.org/spreadsheetml/2006/main" count="132" uniqueCount="108">
  <si>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</si>
  <si>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</si>
  <si>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</si>
  <si>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</si>
  <si>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</si>
  <si>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</si>
  <si>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</si>
  <si>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</si>
  <si>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</si>
  <si>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</si>
  <si>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</si>
  <si>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</si>
  <si>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</si>
  <si>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</si>
  <si>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</si>
  <si>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</si>
  <si>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</si>
  <si>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</si>
  <si>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</si>
  <si>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</si>
  <si>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</si>
  <si>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</si>
  <si>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</si>
  <si>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</si>
  <si>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</si>
  <si>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</si>
  <si>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</si>
  <si>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</si>
  <si>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</si>
  <si>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</si>
  <si>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</si>
  <si>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560</t>
  </si>
  <si>
    <t>578</t>
  </si>
  <si>
    <t>15,82</t>
  </si>
  <si>
    <t>30,28</t>
  </si>
  <si>
    <t>77,18</t>
  </si>
  <si>
    <t>474,24</t>
  </si>
  <si>
    <t>36,92</t>
  </si>
  <si>
    <t>70,47</t>
  </si>
  <si>
    <t>62,77</t>
  </si>
  <si>
    <t>644,4</t>
  </si>
  <si>
    <t>Обед 7-11 лет</t>
  </si>
  <si>
    <t>160</t>
  </si>
  <si>
    <t>33</t>
  </si>
  <si>
    <t>703</t>
  </si>
  <si>
    <t>8,14</t>
  </si>
  <si>
    <t>77,21</t>
  </si>
  <si>
    <t>12,04</t>
  </si>
  <si>
    <t>4,87</t>
  </si>
  <si>
    <t>2,74</t>
  </si>
  <si>
    <t>233,98</t>
  </si>
  <si>
    <t>80,48</t>
  </si>
  <si>
    <t>80,19</t>
  </si>
  <si>
    <t>697,41</t>
  </si>
  <si>
    <t>2,48</t>
  </si>
  <si>
    <t>6,61</t>
  </si>
  <si>
    <t>26,63</t>
  </si>
  <si>
    <t>0,33</t>
  </si>
  <si>
    <t>23,34</t>
  </si>
  <si>
    <t>16,83</t>
  </si>
  <si>
    <t>95,21</t>
  </si>
  <si>
    <t>280</t>
  </si>
  <si>
    <t>11,40</t>
  </si>
  <si>
    <t>120</t>
  </si>
  <si>
    <t>84,27</t>
  </si>
  <si>
    <t>220</t>
  </si>
  <si>
    <t>16,55</t>
  </si>
  <si>
    <t>200</t>
  </si>
  <si>
    <t>35</t>
  </si>
  <si>
    <t>2,91</t>
  </si>
  <si>
    <t>855</t>
  </si>
  <si>
    <t>852,15</t>
  </si>
  <si>
    <t>5,75</t>
  </si>
  <si>
    <t>5,92</t>
  </si>
  <si>
    <t>20,12</t>
  </si>
  <si>
    <t>14,04</t>
  </si>
  <si>
    <t>14,97</t>
  </si>
  <si>
    <t>4,31</t>
  </si>
  <si>
    <t>9,09</t>
  </si>
  <si>
    <t>6,95</t>
  </si>
  <si>
    <t>55,70</t>
  </si>
  <si>
    <t>0,57</t>
  </si>
  <si>
    <t>0</t>
  </si>
  <si>
    <t>19,57</t>
  </si>
  <si>
    <t>2,63</t>
  </si>
  <si>
    <t>0,35</t>
  </si>
  <si>
    <t>17,85</t>
  </si>
  <si>
    <t>32,08</t>
  </si>
  <si>
    <t>117,53</t>
  </si>
  <si>
    <t>Пряник Школьный (конд цех)</t>
  </si>
  <si>
    <t>80</t>
  </si>
  <si>
    <t>294,0</t>
  </si>
  <si>
    <t>0,09</t>
  </si>
  <si>
    <t>0,38</t>
  </si>
  <si>
    <t>7,42</t>
  </si>
  <si>
    <t>Хачапури с сыром (мука, яйцо, сахар-песок, дрожжи, соль йод, сыр, масло подсолнечное)</t>
  </si>
  <si>
    <t>Чай с сахаром (чай, сахар)</t>
  </si>
  <si>
    <t>90</t>
  </si>
  <si>
    <t>290</t>
  </si>
  <si>
    <t>53,37</t>
  </si>
  <si>
    <t>1,63</t>
  </si>
  <si>
    <t>311,57</t>
  </si>
  <si>
    <t>36,32</t>
  </si>
  <si>
    <t>347,87</t>
  </si>
  <si>
    <t>15,17</t>
  </si>
  <si>
    <t>25,50</t>
  </si>
  <si>
    <t>9,08</t>
  </si>
  <si>
    <t>34,58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</si>
</sst>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2.05%20&#1087;&#1086;%20%2008.05%20&#1089;&#1072;&#1093;&#1072;&#1088;&#1085;&#1099;&#1081;%20&#1054;&#1082;&#1090;&#1103;&#1073;&#1088;&#1100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88">
          <cell r="B188" t="str">
            <v>Пельмени отварные в бульоне (пельмени п/ф, соль йод., приправа) 180/20</v>
          </cell>
          <cell r="D188">
            <v>11.26</v>
          </cell>
          <cell r="E188">
            <v>26.36</v>
          </cell>
          <cell r="F188">
            <v>34.520000000000003</v>
          </cell>
        </row>
        <row r="189">
          <cell r="B189" t="str">
            <v>Чай с лимоном без сахара (чай ,лимон)</v>
          </cell>
          <cell r="C189" t="str">
            <v>200/4</v>
          </cell>
          <cell r="D189">
            <v>0.22</v>
          </cell>
          <cell r="E189">
            <v>0.05</v>
          </cell>
          <cell r="F189">
            <v>0.14000000000000001</v>
          </cell>
        </row>
        <row r="190">
          <cell r="B190" t="str">
            <v>Хлеб пшеничный йодированный</v>
          </cell>
          <cell r="D190">
            <v>1.95</v>
          </cell>
          <cell r="E190">
            <v>0.26</v>
          </cell>
          <cell r="F190">
            <v>13.26</v>
          </cell>
        </row>
        <row r="191">
          <cell r="B191" t="str">
            <v>Сок фруктовый в п/у</v>
          </cell>
          <cell r="C191" t="str">
            <v>1/125</v>
          </cell>
          <cell r="D191">
            <v>0.88</v>
          </cell>
          <cell r="E191">
            <v>0.25</v>
          </cell>
          <cell r="F191">
            <v>14.25</v>
          </cell>
        </row>
        <row r="195">
          <cell r="C195">
            <v>225</v>
          </cell>
          <cell r="D195">
            <v>12.72</v>
          </cell>
          <cell r="E195">
            <v>29.74</v>
          </cell>
          <cell r="F195">
            <v>38.950000000000003</v>
          </cell>
        </row>
        <row r="196">
          <cell r="C196" t="str">
            <v>200/4</v>
          </cell>
          <cell r="D196">
            <v>0.22</v>
          </cell>
          <cell r="E196">
            <v>0.05</v>
          </cell>
          <cell r="F196">
            <v>0.14000000000000001</v>
          </cell>
        </row>
        <row r="197">
          <cell r="C197">
            <v>20</v>
          </cell>
          <cell r="D197">
            <v>1.5</v>
          </cell>
          <cell r="E197">
            <v>0.2</v>
          </cell>
          <cell r="F197">
            <v>10.199999999999999</v>
          </cell>
        </row>
        <row r="198">
          <cell r="C198" t="str">
            <v>1/125</v>
          </cell>
          <cell r="D198">
            <v>0.88</v>
          </cell>
          <cell r="E198">
            <v>0.25</v>
          </cell>
          <cell r="F198">
            <v>14.25</v>
          </cell>
        </row>
        <row r="202">
          <cell r="B202" t="str">
            <v xml:space="preserve">Суп картофельный с бобовыми ( картофель,  горох, морковь, лук репч.,соль йодир., масло растит.) </v>
          </cell>
          <cell r="C202">
            <v>200</v>
          </cell>
          <cell r="D202">
            <v>4.0999999999999996</v>
          </cell>
          <cell r="E202">
            <v>4.2300000000000004</v>
          </cell>
          <cell r="F202">
            <v>14.37</v>
          </cell>
          <cell r="G202">
            <v>111.98</v>
          </cell>
        </row>
        <row r="203">
          <cell r="B203" t="str">
            <v>Гуляш мясной (говядина, лук репчатый, мука, томатная паста, масло подс., соль йод.) 55/55</v>
          </cell>
          <cell r="C203">
            <v>110</v>
          </cell>
          <cell r="D203">
            <v>12.87</v>
          </cell>
          <cell r="E203">
            <v>13.72</v>
          </cell>
          <cell r="F203">
            <v>3.95</v>
          </cell>
          <cell r="G203">
            <v>190.78</v>
          </cell>
        </row>
        <row r="204">
          <cell r="B204" t="str">
            <v>Гарнир каша гречневая рассыпчатая ( крупа гречневая, масло слив., соль йод.)</v>
          </cell>
          <cell r="E204">
            <v>5.68</v>
          </cell>
          <cell r="F204">
            <v>45.57</v>
          </cell>
        </row>
        <row r="205">
          <cell r="B205" t="str">
            <v>Компот из смеси сухофруктов с витамином С без сахара (сухофрукты,  витамин С.)</v>
          </cell>
          <cell r="C205">
            <v>200</v>
          </cell>
          <cell r="D205">
            <v>0.56999999999999995</v>
          </cell>
          <cell r="E205">
            <v>0</v>
          </cell>
          <cell r="F205">
            <v>9.57</v>
          </cell>
        </row>
        <row r="206">
          <cell r="B206" t="str">
            <v>Хлеб пшеничный йодированный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8"/>
  <sheetViews>
    <sheetView showGridLines="0" tabSelected="1" topLeftCell="A13" workbookViewId="0">
      <selection activeCell="C46" sqref="C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45420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1084</v>
      </c>
      <c r="D5" s="6" t="str">
        <f>[1]Лист1!B188</f>
        <v>Пельмени отварные в бульоне (пельмени п/ф, соль йод., приправа) 180/20</v>
      </c>
      <c r="E5" s="63">
        <v>195</v>
      </c>
      <c r="F5" s="9">
        <v>65.010000000000005</v>
      </c>
      <c r="G5" s="9">
        <v>420.35</v>
      </c>
      <c r="H5" s="9">
        <f>[1]Лист1!D188</f>
        <v>11.26</v>
      </c>
      <c r="I5" s="9">
        <f>[1]Лист1!E188</f>
        <v>26.36</v>
      </c>
      <c r="J5" s="9">
        <f>[1]Лист1!F188</f>
        <v>34.520000000000003</v>
      </c>
    </row>
    <row r="6" spans="1:14" ht="15.75" x14ac:dyDescent="0.25">
      <c r="A6" s="7" t="s">
        <v>10</v>
      </c>
      <c r="B6" s="53"/>
      <c r="C6" s="9">
        <v>431</v>
      </c>
      <c r="D6" s="22" t="str">
        <f>[1]Лист1!B189</f>
        <v>Чай с лимоном без сахара (чай ,лимон)</v>
      </c>
      <c r="E6" s="63" t="str">
        <f>[1]Лист1!C189</f>
        <v>200/4</v>
      </c>
      <c r="F6" s="9">
        <v>2.96</v>
      </c>
      <c r="G6" s="9">
        <v>36.92</v>
      </c>
      <c r="H6" s="11">
        <f>[1]Лист1!D189</f>
        <v>0.22</v>
      </c>
      <c r="I6" s="9">
        <f>[1]Лист1!E189</f>
        <v>0.05</v>
      </c>
      <c r="J6" s="9">
        <f>[1]Лист1!F189</f>
        <v>0.14000000000000001</v>
      </c>
    </row>
    <row r="7" spans="1:14" ht="15.75" x14ac:dyDescent="0.25">
      <c r="A7" s="7"/>
      <c r="B7" s="54"/>
      <c r="C7" s="9"/>
      <c r="D7" s="64" t="str">
        <f>[1]Лист1!B190</f>
        <v>Хлеб пшеничный йодированный</v>
      </c>
      <c r="E7" s="63">
        <v>36</v>
      </c>
      <c r="F7" s="63">
        <v>2.99</v>
      </c>
      <c r="G7" s="9">
        <v>87.48</v>
      </c>
      <c r="H7" s="91">
        <f>[1]Лист1!D190</f>
        <v>1.95</v>
      </c>
      <c r="I7" s="9">
        <f>[1]Лист1!E190</f>
        <v>0.26</v>
      </c>
      <c r="J7" s="9">
        <f>[1]Лист1!F190</f>
        <v>13.26</v>
      </c>
      <c r="N7" s="46"/>
    </row>
    <row r="8" spans="1:14" ht="15.75" x14ac:dyDescent="0.25">
      <c r="A8" s="7"/>
      <c r="B8" s="54"/>
      <c r="C8" s="9"/>
      <c r="D8" s="64" t="str">
        <f>[1]Лист1!B191</f>
        <v>Сок фруктовый в п/у</v>
      </c>
      <c r="E8" s="63" t="str">
        <f>[1]Лист1!C191</f>
        <v>1/125</v>
      </c>
      <c r="F8" s="63">
        <v>14.04</v>
      </c>
      <c r="G8" s="9">
        <v>62.77</v>
      </c>
      <c r="H8" s="91">
        <f>[1]Лист1!D191</f>
        <v>0.88</v>
      </c>
      <c r="I8" s="9">
        <f>[1]Лист1!E191</f>
        <v>0.25</v>
      </c>
      <c r="J8" s="9">
        <f>[1]Лист1!F191</f>
        <v>14.25</v>
      </c>
      <c r="N8" s="46"/>
    </row>
    <row r="9" spans="1:14" ht="15.75" x14ac:dyDescent="0.25">
      <c r="A9" s="7"/>
      <c r="B9" s="37"/>
      <c r="C9" s="45"/>
      <c r="D9" s="74" t="s">
        <v>16</v>
      </c>
      <c r="E9" s="15" t="s">
        <v>31</v>
      </c>
      <c r="F9" s="15" t="s">
        <v>20</v>
      </c>
      <c r="G9" s="77">
        <v>607.52</v>
      </c>
      <c r="H9" s="77">
        <v>14.88</v>
      </c>
      <c r="I9" s="77">
        <v>26.97</v>
      </c>
      <c r="J9" s="77">
        <v>76.209999999999994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21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39" t="s">
        <v>89</v>
      </c>
      <c r="E12" s="19" t="s">
        <v>90</v>
      </c>
      <c r="F12" s="19" t="s">
        <v>24</v>
      </c>
      <c r="G12" s="19" t="s">
        <v>91</v>
      </c>
      <c r="H12" s="19" t="s">
        <v>92</v>
      </c>
      <c r="I12" s="19" t="s">
        <v>93</v>
      </c>
      <c r="J12" s="31" t="s">
        <v>94</v>
      </c>
    </row>
    <row r="13" spans="1:14" ht="15.75" x14ac:dyDescent="0.25">
      <c r="A13" s="7"/>
      <c r="B13" s="18"/>
      <c r="C13" s="18"/>
      <c r="D13" s="20" t="s">
        <v>23</v>
      </c>
      <c r="E13" s="40" t="s">
        <v>90</v>
      </c>
      <c r="F13" s="26" t="s">
        <v>24</v>
      </c>
      <c r="G13" s="26" t="s">
        <v>91</v>
      </c>
      <c r="H13" s="26" t="s">
        <v>92</v>
      </c>
      <c r="I13" s="26" t="s">
        <v>93</v>
      </c>
      <c r="J13" s="32" t="s">
        <v>94</v>
      </c>
    </row>
    <row r="14" spans="1:14" ht="15.75" x14ac:dyDescent="0.25">
      <c r="A14" s="7"/>
      <c r="B14" s="18"/>
      <c r="C14" s="18"/>
      <c r="D14" s="21" t="s">
        <v>22</v>
      </c>
      <c r="E14" s="43"/>
      <c r="F14" s="19"/>
      <c r="G14" s="19"/>
      <c r="H14" s="19"/>
      <c r="I14" s="19"/>
      <c r="J14" s="31"/>
    </row>
    <row r="15" spans="1:14" ht="47.25" x14ac:dyDescent="0.25">
      <c r="A15" s="7"/>
      <c r="B15" s="18"/>
      <c r="C15" s="18">
        <v>672</v>
      </c>
      <c r="D15" s="41" t="s">
        <v>95</v>
      </c>
      <c r="E15" s="43" t="s">
        <v>97</v>
      </c>
      <c r="F15" s="19" t="s">
        <v>99</v>
      </c>
      <c r="G15" s="19" t="s">
        <v>101</v>
      </c>
      <c r="H15" s="19" t="s">
        <v>104</v>
      </c>
      <c r="I15" s="19" t="s">
        <v>66</v>
      </c>
      <c r="J15" s="31" t="s">
        <v>105</v>
      </c>
    </row>
    <row r="16" spans="1:14" ht="15.75" x14ac:dyDescent="0.25">
      <c r="A16" s="7"/>
      <c r="B16" s="18"/>
      <c r="C16" s="18">
        <v>431</v>
      </c>
      <c r="D16" s="41" t="s">
        <v>96</v>
      </c>
      <c r="E16" s="43" t="s">
        <v>67</v>
      </c>
      <c r="F16" s="19" t="s">
        <v>100</v>
      </c>
      <c r="G16" s="19" t="s">
        <v>102</v>
      </c>
      <c r="H16" s="19" t="s">
        <v>82</v>
      </c>
      <c r="I16" s="19" t="s">
        <v>82</v>
      </c>
      <c r="J16" s="31" t="s">
        <v>106</v>
      </c>
    </row>
    <row r="17" spans="1:10" ht="16.5" thickBot="1" x14ac:dyDescent="0.3">
      <c r="A17" s="16"/>
      <c r="B17" s="38"/>
      <c r="C17" s="18"/>
      <c r="D17" s="42" t="s">
        <v>16</v>
      </c>
      <c r="E17" s="26" t="s">
        <v>98</v>
      </c>
      <c r="F17" s="26" t="s">
        <v>25</v>
      </c>
      <c r="G17" s="26" t="s">
        <v>103</v>
      </c>
      <c r="H17" s="26" t="s">
        <v>104</v>
      </c>
      <c r="I17" s="26" t="s">
        <v>66</v>
      </c>
      <c r="J17" s="26" t="s">
        <v>107</v>
      </c>
    </row>
    <row r="18" spans="1:10" ht="15.75" x14ac:dyDescent="0.25">
      <c r="A18" s="7"/>
      <c r="B18" s="65"/>
      <c r="C18" s="18"/>
      <c r="D18" s="21" t="s">
        <v>26</v>
      </c>
      <c r="E18" s="26"/>
      <c r="F18" s="26"/>
      <c r="G18" s="26"/>
      <c r="H18" s="26"/>
      <c r="I18" s="26"/>
      <c r="J18" s="26"/>
    </row>
    <row r="19" spans="1:10" ht="15.75" customHeight="1" x14ac:dyDescent="0.25">
      <c r="A19" s="7"/>
      <c r="B19" s="65"/>
      <c r="C19" s="9">
        <f>C5</f>
        <v>1084</v>
      </c>
      <c r="D19" s="76" t="str">
        <f>D5</f>
        <v>Пельмени отварные в бульоне (пельмени п/ф, соль йод., приправа) 180/20</v>
      </c>
      <c r="E19" s="63">
        <f>[1]Лист1!C195</f>
        <v>225</v>
      </c>
      <c r="F19" s="9">
        <v>70.59</v>
      </c>
      <c r="G19" s="31" t="s">
        <v>36</v>
      </c>
      <c r="H19" s="31">
        <f>[1]Лист1!D195</f>
        <v>12.72</v>
      </c>
      <c r="I19" s="31">
        <f>[1]Лист1!E195</f>
        <v>29.74</v>
      </c>
      <c r="J19" s="31">
        <f>[1]Лист1!F195</f>
        <v>38.950000000000003</v>
      </c>
    </row>
    <row r="20" spans="1:10" ht="15.75" customHeight="1" x14ac:dyDescent="0.25">
      <c r="A20" s="7"/>
      <c r="B20" s="65"/>
      <c r="C20" s="9">
        <f>C6</f>
        <v>431</v>
      </c>
      <c r="D20" s="62" t="str">
        <f>D6</f>
        <v>Чай с лимоном без сахара (чай ,лимон)</v>
      </c>
      <c r="E20" s="63" t="str">
        <f>[1]Лист1!C196</f>
        <v>200/4</v>
      </c>
      <c r="F20" s="9">
        <v>2.96</v>
      </c>
      <c r="G20" s="31" t="s">
        <v>37</v>
      </c>
      <c r="H20" s="31">
        <f>[1]Лист1!D196</f>
        <v>0.22</v>
      </c>
      <c r="I20" s="31">
        <f>[1]Лист1!E196</f>
        <v>0.05</v>
      </c>
      <c r="J20" s="31">
        <f>[1]Лист1!F196</f>
        <v>0.14000000000000001</v>
      </c>
    </row>
    <row r="21" spans="1:10" ht="15.75" customHeight="1" x14ac:dyDescent="0.25">
      <c r="A21" s="17"/>
      <c r="B21" s="55"/>
      <c r="C21" s="9"/>
      <c r="D21" s="64" t="str">
        <f>D7</f>
        <v>Хлеб пшеничный йодированный</v>
      </c>
      <c r="E21" s="63">
        <f>[1]Лист1!C197</f>
        <v>20</v>
      </c>
      <c r="F21" s="63">
        <v>2.41</v>
      </c>
      <c r="G21" s="31" t="s">
        <v>38</v>
      </c>
      <c r="H21" s="31">
        <f>[1]Лист1!D197</f>
        <v>1.5</v>
      </c>
      <c r="I21" s="31">
        <f>[1]Лист1!E197</f>
        <v>0.2</v>
      </c>
      <c r="J21" s="31">
        <f>[1]Лист1!F197</f>
        <v>10.199999999999999</v>
      </c>
    </row>
    <row r="22" spans="1:10" ht="15.75" customHeight="1" x14ac:dyDescent="0.25">
      <c r="A22" s="17"/>
      <c r="B22" s="55"/>
      <c r="C22" s="9"/>
      <c r="D22" s="64" t="str">
        <f>D8</f>
        <v>Сок фруктовый в п/у</v>
      </c>
      <c r="E22" s="63" t="str">
        <f>[1]Лист1!C198</f>
        <v>1/125</v>
      </c>
      <c r="F22" s="63">
        <v>14.04</v>
      </c>
      <c r="G22" s="31" t="s">
        <v>39</v>
      </c>
      <c r="H22" s="31">
        <f>[1]Лист1!D198</f>
        <v>0.88</v>
      </c>
      <c r="I22" s="31">
        <f>[1]Лист1!E198</f>
        <v>0.25</v>
      </c>
      <c r="J22" s="31">
        <f>[1]Лист1!F198</f>
        <v>14.25</v>
      </c>
    </row>
    <row r="23" spans="1:10" ht="15.75" x14ac:dyDescent="0.25">
      <c r="A23" s="17"/>
      <c r="B23" s="37"/>
      <c r="C23" s="59"/>
      <c r="D23" s="74" t="s">
        <v>16</v>
      </c>
      <c r="E23" s="67" t="s">
        <v>32</v>
      </c>
      <c r="F23" s="67" t="s">
        <v>27</v>
      </c>
      <c r="G23" s="67" t="s">
        <v>40</v>
      </c>
      <c r="H23" s="61" t="s">
        <v>33</v>
      </c>
      <c r="I23" s="61" t="s">
        <v>34</v>
      </c>
      <c r="J23" s="67" t="s">
        <v>35</v>
      </c>
    </row>
    <row r="24" spans="1:10" ht="15.75" x14ac:dyDescent="0.25">
      <c r="A24" s="17"/>
      <c r="B24" s="18"/>
      <c r="C24" s="24"/>
      <c r="D24" s="60" t="s">
        <v>17</v>
      </c>
      <c r="E24" s="14"/>
      <c r="F24" s="15" t="s">
        <v>27</v>
      </c>
      <c r="G24" s="14"/>
      <c r="H24" s="28"/>
      <c r="I24" s="28"/>
      <c r="J24" s="14"/>
    </row>
    <row r="25" spans="1:10" ht="15.75" x14ac:dyDescent="0.25">
      <c r="A25" s="17"/>
      <c r="B25" s="18"/>
      <c r="C25" s="18"/>
      <c r="D25" s="21" t="s">
        <v>41</v>
      </c>
      <c r="E25" s="31"/>
      <c r="F25" s="31"/>
      <c r="G25" s="31"/>
      <c r="H25" s="19"/>
      <c r="I25" s="19"/>
      <c r="J25" s="31"/>
    </row>
    <row r="26" spans="1:10" ht="15.75" x14ac:dyDescent="0.25">
      <c r="A26" s="17"/>
      <c r="B26" s="18"/>
      <c r="C26" s="18">
        <v>157</v>
      </c>
      <c r="D26" s="39" t="str">
        <f>[1]Лист1!B202</f>
        <v xml:space="preserve">Суп картофельный с бобовыми ( картофель,  горох, морковь, лук репч.,соль йодир., масло растит.) </v>
      </c>
      <c r="E26" s="31">
        <f>[1]Лист1!C202</f>
        <v>200</v>
      </c>
      <c r="F26" s="31" t="s">
        <v>45</v>
      </c>
      <c r="G26" s="31">
        <f>[1]Лист1!G202</f>
        <v>111.98</v>
      </c>
      <c r="H26" s="19">
        <f>[1]Лист1!D202</f>
        <v>4.0999999999999996</v>
      </c>
      <c r="I26" s="19">
        <f>[1]Лист1!E202</f>
        <v>4.2300000000000004</v>
      </c>
      <c r="J26" s="31">
        <f>[1]Лист1!F202</f>
        <v>14.37</v>
      </c>
    </row>
    <row r="27" spans="1:10" ht="15.75" x14ac:dyDescent="0.25">
      <c r="A27" s="17"/>
      <c r="B27" s="18"/>
      <c r="C27" s="18">
        <v>550</v>
      </c>
      <c r="D27" s="39" t="str">
        <f>[1]Лист1!B203</f>
        <v>Гуляш мясной (говядина, лук репчатый, мука, томатная паста, масло подс., соль йод.) 55/55</v>
      </c>
      <c r="E27" s="31">
        <f>[1]Лист1!C203</f>
        <v>110</v>
      </c>
      <c r="F27" s="31" t="s">
        <v>46</v>
      </c>
      <c r="G27" s="31">
        <f>[1]Лист1!G203</f>
        <v>190.78</v>
      </c>
      <c r="H27" s="19">
        <f>[1]Лист1!D203</f>
        <v>12.87</v>
      </c>
      <c r="I27" s="19">
        <f>[1]Лист1!E203</f>
        <v>13.72</v>
      </c>
      <c r="J27" s="31">
        <f>[1]Лист1!F203</f>
        <v>3.95</v>
      </c>
    </row>
    <row r="28" spans="1:10" ht="15.75" x14ac:dyDescent="0.25">
      <c r="A28" s="17"/>
      <c r="B28" s="18"/>
      <c r="C28" s="18">
        <v>632</v>
      </c>
      <c r="D28" s="39" t="str">
        <f>[1]Лист1!B204</f>
        <v>Гарнир каша гречневая рассыпчатая ( крупа гречневая, масло слив., соль йод.)</v>
      </c>
      <c r="E28" s="31" t="s">
        <v>42</v>
      </c>
      <c r="F28" s="31" t="s">
        <v>47</v>
      </c>
      <c r="G28" s="31" t="s">
        <v>50</v>
      </c>
      <c r="H28" s="19" t="s">
        <v>55</v>
      </c>
      <c r="I28" s="19">
        <f>[1]Лист1!E204</f>
        <v>5.68</v>
      </c>
      <c r="J28" s="31">
        <f>[1]Лист1!F204</f>
        <v>45.57</v>
      </c>
    </row>
    <row r="29" spans="1:10" ht="15.75" x14ac:dyDescent="0.25">
      <c r="A29" s="17"/>
      <c r="B29" s="18"/>
      <c r="C29" s="18">
        <v>611</v>
      </c>
      <c r="D29" s="48" t="str">
        <f>[1]Лист1!B205</f>
        <v>Компот из смеси сухофруктов с витамином С без сахара (сухофрукты,  витамин С.)</v>
      </c>
      <c r="E29" s="31">
        <f>[1]Лист1!C205</f>
        <v>200</v>
      </c>
      <c r="F29" s="31" t="s">
        <v>48</v>
      </c>
      <c r="G29" s="31" t="s">
        <v>51</v>
      </c>
      <c r="H29" s="19">
        <f>[1]Лист1!D205</f>
        <v>0.56999999999999995</v>
      </c>
      <c r="I29" s="19">
        <f>[1]Лист1!E205</f>
        <v>0</v>
      </c>
      <c r="J29" s="31">
        <f>[1]Лист1!F205</f>
        <v>9.57</v>
      </c>
    </row>
    <row r="30" spans="1:10" ht="15.75" x14ac:dyDescent="0.25">
      <c r="A30" s="17"/>
      <c r="B30" s="18"/>
      <c r="C30" s="18"/>
      <c r="D30" s="48" t="str">
        <f>[1]Лист1!B206</f>
        <v>Хлеб пшеничный йодированный</v>
      </c>
      <c r="E30" s="31" t="s">
        <v>43</v>
      </c>
      <c r="F30" s="31" t="s">
        <v>49</v>
      </c>
      <c r="G30" s="31" t="s">
        <v>52</v>
      </c>
      <c r="H30" s="19" t="s">
        <v>54</v>
      </c>
      <c r="I30" s="19" t="s">
        <v>57</v>
      </c>
      <c r="J30" s="31" t="s">
        <v>59</v>
      </c>
    </row>
    <row r="31" spans="1:10" ht="15.75" x14ac:dyDescent="0.25">
      <c r="A31" s="17"/>
      <c r="B31" s="18"/>
      <c r="C31" s="18"/>
      <c r="D31" s="23" t="s">
        <v>23</v>
      </c>
      <c r="E31" s="15" t="s">
        <v>44</v>
      </c>
      <c r="F31" s="15" t="s">
        <v>19</v>
      </c>
      <c r="G31" s="15" t="s">
        <v>53</v>
      </c>
      <c r="H31" s="25" t="s">
        <v>56</v>
      </c>
      <c r="I31" s="25" t="s">
        <v>58</v>
      </c>
      <c r="J31" s="15" t="s">
        <v>60</v>
      </c>
    </row>
    <row r="32" spans="1:10" ht="16.5" thickBot="1" x14ac:dyDescent="0.3">
      <c r="A32" s="17"/>
      <c r="B32" s="38"/>
      <c r="C32" s="18"/>
      <c r="D32" s="27" t="s">
        <v>17</v>
      </c>
      <c r="E32" s="14"/>
      <c r="F32" s="84" t="s">
        <v>19</v>
      </c>
      <c r="G32" s="15"/>
      <c r="H32" s="83"/>
      <c r="I32" s="28"/>
      <c r="J32" s="14"/>
    </row>
    <row r="33" spans="1:10" ht="15.75" customHeight="1" x14ac:dyDescent="0.25">
      <c r="A33" s="7" t="s">
        <v>11</v>
      </c>
      <c r="B33" s="37"/>
      <c r="C33" s="9"/>
      <c r="D33" s="21" t="s">
        <v>28</v>
      </c>
      <c r="E33" s="29"/>
      <c r="F33" s="50"/>
      <c r="G33" s="63"/>
      <c r="H33" s="51"/>
      <c r="I33" s="13"/>
      <c r="J33" s="13"/>
    </row>
    <row r="34" spans="1:10" ht="15.75" customHeight="1" x14ac:dyDescent="0.25">
      <c r="A34" s="7"/>
      <c r="B34" s="8"/>
      <c r="C34" s="9">
        <f t="shared" ref="C34:D38" si="0">C26</f>
        <v>157</v>
      </c>
      <c r="D34" s="85" t="str">
        <f t="shared" si="0"/>
        <v xml:space="preserve">Суп картофельный с бобовыми ( картофель,  горох, морковь, лук репч.,соль йодир., масло растит.) </v>
      </c>
      <c r="E34" s="10" t="s">
        <v>61</v>
      </c>
      <c r="F34" s="49" t="s">
        <v>62</v>
      </c>
      <c r="G34" s="9">
        <v>156.77000000000001</v>
      </c>
      <c r="H34" s="52" t="s">
        <v>72</v>
      </c>
      <c r="I34" s="11" t="s">
        <v>73</v>
      </c>
      <c r="J34" s="11" t="s">
        <v>74</v>
      </c>
    </row>
    <row r="35" spans="1:10" ht="15.75" customHeight="1" x14ac:dyDescent="0.25">
      <c r="A35" s="7"/>
      <c r="B35" s="8"/>
      <c r="C35" s="9">
        <f t="shared" si="0"/>
        <v>550</v>
      </c>
      <c r="D35" s="85" t="str">
        <f t="shared" si="0"/>
        <v>Гуляш мясной (говядина, лук репчатый, мука, томатная паста, масло подс., соль йод.) 55/55</v>
      </c>
      <c r="E35" s="10" t="s">
        <v>63</v>
      </c>
      <c r="F35" s="49" t="s">
        <v>64</v>
      </c>
      <c r="G35" s="63">
        <v>208.12</v>
      </c>
      <c r="H35" s="52" t="s">
        <v>75</v>
      </c>
      <c r="I35" s="11" t="s">
        <v>76</v>
      </c>
      <c r="J35" s="11" t="s">
        <v>77</v>
      </c>
    </row>
    <row r="36" spans="1:10" ht="15.75" customHeight="1" x14ac:dyDescent="0.25">
      <c r="A36" s="7"/>
      <c r="B36" s="8"/>
      <c r="C36" s="6">
        <f t="shared" si="0"/>
        <v>632</v>
      </c>
      <c r="D36" s="85" t="str">
        <f t="shared" si="0"/>
        <v>Гарнир каша гречневая рассыпчатая ( крупа гречневая, масло слив., соль йод.)</v>
      </c>
      <c r="E36" s="10" t="s">
        <v>65</v>
      </c>
      <c r="F36" s="49" t="s">
        <v>66</v>
      </c>
      <c r="G36" s="9">
        <v>321.73</v>
      </c>
      <c r="H36" s="52" t="s">
        <v>78</v>
      </c>
      <c r="I36" s="11" t="s">
        <v>79</v>
      </c>
      <c r="J36" s="11" t="s">
        <v>80</v>
      </c>
    </row>
    <row r="37" spans="1:10" ht="15.75" customHeight="1" x14ac:dyDescent="0.25">
      <c r="A37" s="7"/>
      <c r="B37" s="8"/>
      <c r="C37" s="6">
        <f t="shared" si="0"/>
        <v>611</v>
      </c>
      <c r="D37" s="86" t="str">
        <f t="shared" si="0"/>
        <v>Компот из смеси сухофруктов с витамином С без сахара (сухофрукты,  витамин С.)</v>
      </c>
      <c r="E37" s="10" t="s">
        <v>67</v>
      </c>
      <c r="F37" s="49" t="s">
        <v>48</v>
      </c>
      <c r="G37" s="9">
        <v>80.48</v>
      </c>
      <c r="H37" s="52" t="s">
        <v>81</v>
      </c>
      <c r="I37" s="11" t="s">
        <v>82</v>
      </c>
      <c r="J37" s="11" t="s">
        <v>83</v>
      </c>
    </row>
    <row r="38" spans="1:10" ht="15.75" x14ac:dyDescent="0.25">
      <c r="A38" s="7"/>
      <c r="B38" s="79"/>
      <c r="C38" s="80"/>
      <c r="D38" s="86" t="str">
        <f t="shared" si="0"/>
        <v>Хлеб пшеничный йодированный</v>
      </c>
      <c r="E38" s="12" t="s">
        <v>68</v>
      </c>
      <c r="F38" s="49" t="s">
        <v>69</v>
      </c>
      <c r="G38" s="9">
        <v>85.05</v>
      </c>
      <c r="H38" s="52" t="s">
        <v>84</v>
      </c>
      <c r="I38" s="11" t="s">
        <v>85</v>
      </c>
      <c r="J38" s="11" t="s">
        <v>86</v>
      </c>
    </row>
    <row r="39" spans="1:10" ht="16.5" thickBot="1" x14ac:dyDescent="0.3">
      <c r="A39" s="16"/>
      <c r="B39" s="37"/>
      <c r="C39" s="37"/>
      <c r="D39" s="87" t="s">
        <v>23</v>
      </c>
      <c r="E39" s="15" t="s">
        <v>70</v>
      </c>
      <c r="F39" s="69">
        <v>120</v>
      </c>
      <c r="G39" s="15" t="s">
        <v>71</v>
      </c>
      <c r="H39" s="15" t="s">
        <v>87</v>
      </c>
      <c r="I39" s="70">
        <v>28.19</v>
      </c>
      <c r="J39" s="15" t="s">
        <v>88</v>
      </c>
    </row>
    <row r="40" spans="1:10" ht="15.75" x14ac:dyDescent="0.25">
      <c r="A40" s="73"/>
      <c r="B40" s="37"/>
      <c r="C40" s="37"/>
      <c r="D40" s="88" t="s">
        <v>17</v>
      </c>
      <c r="E40" s="71"/>
      <c r="F40" s="90" t="s">
        <v>30</v>
      </c>
      <c r="G40" s="71"/>
      <c r="H40" s="71"/>
      <c r="I40" s="71"/>
      <c r="J40" s="71"/>
    </row>
    <row r="41" spans="1:10" ht="15.75" customHeight="1" x14ac:dyDescent="0.25">
      <c r="B41" s="72"/>
      <c r="C41" s="81"/>
      <c r="D41" s="89" t="s">
        <v>29</v>
      </c>
      <c r="E41" s="29"/>
      <c r="F41" s="36"/>
      <c r="G41" s="30"/>
      <c r="H41" s="30"/>
      <c r="I41" s="30"/>
      <c r="J41" s="30"/>
    </row>
    <row r="42" spans="1:10" ht="15.75" customHeight="1" x14ac:dyDescent="0.25">
      <c r="B42" s="79"/>
      <c r="C42" s="80">
        <f t="shared" ref="C42:D46" si="1">C34</f>
        <v>157</v>
      </c>
      <c r="D42" s="85" t="str">
        <f t="shared" si="1"/>
        <v xml:space="preserve">Суп картофельный с бобовыми ( картофель,  горох, морковь, лук репч.,соль йодир., масло растит.) </v>
      </c>
      <c r="E42" s="10" t="str">
        <f t="shared" ref="E42:J47" si="2">E34</f>
        <v>280</v>
      </c>
      <c r="F42" s="31" t="str">
        <f t="shared" si="2"/>
        <v>11,40</v>
      </c>
      <c r="G42" s="11">
        <f t="shared" si="2"/>
        <v>156.77000000000001</v>
      </c>
      <c r="H42" s="11" t="str">
        <f t="shared" si="2"/>
        <v>5,75</v>
      </c>
      <c r="I42" s="11" t="str">
        <f t="shared" si="2"/>
        <v>5,92</v>
      </c>
      <c r="J42" s="11" t="str">
        <f t="shared" si="2"/>
        <v>20,12</v>
      </c>
    </row>
    <row r="43" spans="1:10" ht="15.75" customHeight="1" x14ac:dyDescent="0.25">
      <c r="B43" s="79"/>
      <c r="C43" s="80">
        <f t="shared" si="1"/>
        <v>550</v>
      </c>
      <c r="D43" s="85" t="str">
        <f t="shared" si="1"/>
        <v>Гуляш мясной (говядина, лук репчатый, мука, томатная паста, масло подс., соль йод.) 55/55</v>
      </c>
      <c r="E43" s="10" t="str">
        <f t="shared" si="2"/>
        <v>120</v>
      </c>
      <c r="F43" s="31" t="str">
        <f t="shared" si="2"/>
        <v>84,27</v>
      </c>
      <c r="G43" s="11">
        <f t="shared" si="2"/>
        <v>208.12</v>
      </c>
      <c r="H43" s="11" t="str">
        <f t="shared" si="2"/>
        <v>14,04</v>
      </c>
      <c r="I43" s="11" t="str">
        <f t="shared" si="2"/>
        <v>14,97</v>
      </c>
      <c r="J43" s="11" t="str">
        <f t="shared" si="2"/>
        <v>4,31</v>
      </c>
    </row>
    <row r="44" spans="1:10" ht="15.75" customHeight="1" x14ac:dyDescent="0.25">
      <c r="B44" s="79"/>
      <c r="C44" s="82">
        <f t="shared" si="1"/>
        <v>632</v>
      </c>
      <c r="D44" s="85" t="str">
        <f t="shared" si="1"/>
        <v>Гарнир каша гречневая рассыпчатая ( крупа гречневая, масло слив., соль йод.)</v>
      </c>
      <c r="E44" s="10" t="str">
        <f t="shared" si="2"/>
        <v>220</v>
      </c>
      <c r="F44" s="31" t="str">
        <f t="shared" si="2"/>
        <v>16,55</v>
      </c>
      <c r="G44" s="11">
        <f t="shared" si="2"/>
        <v>321.73</v>
      </c>
      <c r="H44" s="11" t="str">
        <f t="shared" si="2"/>
        <v>9,09</v>
      </c>
      <c r="I44" s="11" t="str">
        <f t="shared" si="2"/>
        <v>6,95</v>
      </c>
      <c r="J44" s="11" t="str">
        <f t="shared" si="2"/>
        <v>55,70</v>
      </c>
    </row>
    <row r="45" spans="1:10" ht="15.75" customHeight="1" x14ac:dyDescent="0.25">
      <c r="B45" s="79"/>
      <c r="C45" s="82">
        <f t="shared" si="1"/>
        <v>611</v>
      </c>
      <c r="D45" s="86" t="str">
        <f t="shared" si="1"/>
        <v>Компот из смеси сухофруктов с витамином С без сахара (сухофрукты,  витамин С.)</v>
      </c>
      <c r="E45" s="10" t="str">
        <f t="shared" si="2"/>
        <v>200</v>
      </c>
      <c r="F45" s="31" t="str">
        <f t="shared" si="2"/>
        <v>4,87</v>
      </c>
      <c r="G45" s="11">
        <f t="shared" si="2"/>
        <v>80.48</v>
      </c>
      <c r="H45" s="11" t="str">
        <f t="shared" si="2"/>
        <v>0,57</v>
      </c>
      <c r="I45" s="11" t="str">
        <f t="shared" si="2"/>
        <v>0</v>
      </c>
      <c r="J45" s="11" t="str">
        <f t="shared" si="2"/>
        <v>19,57</v>
      </c>
    </row>
    <row r="46" spans="1:10" ht="15.75" x14ac:dyDescent="0.25">
      <c r="B46" s="79"/>
      <c r="C46" s="80"/>
      <c r="D46" s="86" t="str">
        <f t="shared" si="1"/>
        <v>Хлеб пшеничный йодированный</v>
      </c>
      <c r="E46" s="12" t="str">
        <f t="shared" si="2"/>
        <v>35</v>
      </c>
      <c r="F46" s="31" t="str">
        <f t="shared" si="2"/>
        <v>2,91</v>
      </c>
      <c r="G46" s="11">
        <f t="shared" si="2"/>
        <v>85.05</v>
      </c>
      <c r="H46" s="11" t="str">
        <f t="shared" si="2"/>
        <v>2,63</v>
      </c>
      <c r="I46" s="11" t="str">
        <f t="shared" si="2"/>
        <v>0,35</v>
      </c>
      <c r="J46" s="11" t="str">
        <f t="shared" si="2"/>
        <v>17,85</v>
      </c>
    </row>
    <row r="47" spans="1:10" ht="15.75" x14ac:dyDescent="0.25">
      <c r="B47" s="37"/>
      <c r="C47" s="37"/>
      <c r="D47" s="68" t="s">
        <v>23</v>
      </c>
      <c r="E47" s="15" t="str">
        <f t="shared" si="2"/>
        <v>855</v>
      </c>
      <c r="F47" s="69">
        <f t="shared" si="2"/>
        <v>120</v>
      </c>
      <c r="G47" s="70" t="str">
        <f t="shared" si="2"/>
        <v>852,15</v>
      </c>
      <c r="H47" s="15" t="str">
        <f t="shared" si="2"/>
        <v>32,08</v>
      </c>
      <c r="I47" s="70">
        <f t="shared" si="2"/>
        <v>28.19</v>
      </c>
      <c r="J47" s="15" t="str">
        <f t="shared" si="2"/>
        <v>117,53</v>
      </c>
    </row>
    <row r="48" spans="1:10" ht="15.75" x14ac:dyDescent="0.25">
      <c r="B48" s="37"/>
      <c r="C48" s="37"/>
      <c r="D48" s="68" t="s">
        <v>17</v>
      </c>
      <c r="E48" s="15"/>
      <c r="F48" s="69">
        <v>120</v>
      </c>
      <c r="G48" s="70"/>
      <c r="H48" s="70"/>
      <c r="I48" s="70"/>
      <c r="J48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2024-05-02T07:23:52Z</dcterms:modified>
</cp:coreProperties>
</file>