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9 -13 января 2023\"/>
    </mc:Choice>
  </mc:AlternateContent>
  <xr:revisionPtr revIDLastSave="0" documentId="13_ncr:1_{064A5F68-DE7D-4B66-AD69-06F3B5F93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H11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G11" i="1"/>
  <c r="E11" i="1"/>
  <c r="E12" i="1"/>
  <c r="E13" i="1"/>
  <c r="E14" i="1"/>
  <c r="E15" i="1"/>
  <c r="E16" i="1"/>
  <c r="E17" i="1"/>
  <c r="E18" i="1"/>
  <c r="C11" i="1"/>
  <c r="C12" i="1"/>
  <c r="C13" i="1"/>
  <c r="C14" i="1"/>
  <c r="C15" i="1"/>
  <c r="C16" i="1"/>
  <c r="C17" i="1"/>
  <c r="C18" i="1"/>
  <c r="D11" i="1"/>
  <c r="D12" i="1"/>
  <c r="D13" i="1"/>
  <c r="D14" i="1"/>
  <c r="D15" i="1"/>
  <c r="D16" i="1"/>
  <c r="D17" i="1"/>
  <c r="C4" i="1"/>
  <c r="C5" i="1"/>
  <c r="C6" i="1"/>
  <c r="C7" i="1"/>
  <c r="C8" i="1"/>
  <c r="G4" i="1"/>
  <c r="H4" i="1"/>
  <c r="I4" i="1"/>
  <c r="J4" i="1"/>
  <c r="D4" i="1"/>
  <c r="D5" i="1"/>
  <c r="D6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<sst xmlns="http://schemas.openxmlformats.org/spreadsheetml/2006/main" count="55" uniqueCount="51">
  <si>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</si>
  <si>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</si>
  <si>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</si>
  <si>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</si>
  <si>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</si>
  <si>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</si>
  <si>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</si>
  <si>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</si>
  <si>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</si>
  <si>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</si>
  <si>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</si>
  <si>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</si>
  <si>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</si>
  <si>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</si>
  <si>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</si>
  <si>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</si>
  <si>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</si>
  <si>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</si>
  <si>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</si>
  <si>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200</t>
  </si>
  <si>
    <t>13,30</t>
  </si>
  <si>
    <t>Молоко питьевое в п/у</t>
  </si>
  <si>
    <t>1/200</t>
  </si>
  <si>
    <t>6</t>
  </si>
  <si>
    <t>6,4</t>
  </si>
  <si>
    <t>9,4</t>
  </si>
  <si>
    <t>137,27</t>
  </si>
  <si>
    <t>67,67</t>
  </si>
  <si>
    <t>120</t>
  </si>
  <si>
    <t>688,25</t>
  </si>
  <si>
    <t>18,3</t>
  </si>
  <si>
    <t>32,16</t>
  </si>
  <si>
    <t>81,19</t>
  </si>
  <si>
    <t>622</t>
  </si>
  <si>
    <t>1,64</t>
  </si>
  <si>
    <t>1,5</t>
  </si>
  <si>
    <t>11,9</t>
  </si>
  <si>
    <t>17,25</t>
  </si>
  <si>
    <t>6,43</t>
  </si>
  <si>
    <t>2,59</t>
  </si>
  <si>
    <t>38,74</t>
  </si>
  <si>
    <t>12,59</t>
  </si>
  <si>
    <t>8,79</t>
  </si>
  <si>
    <t>29,88</t>
  </si>
  <si>
    <t>32,77</t>
  </si>
  <si>
    <t>25,56</t>
  </si>
  <si>
    <t>40,46</t>
  </si>
  <si>
    <t>9,99</t>
  </si>
  <si>
    <t>8,40</t>
  </si>
  <si>
    <t>1,59</t>
  </si>
  <si>
    <t>1,23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</si>
</sst>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022-2023/&#1084;&#1077;&#1085;&#1102;%201%20&#1076;&#1077;&#1082;&#1072;&#1073;&#1088;&#1103;%2016%20&#1076;&#1077;&#1082;&#1072;&#1073;&#1088;&#1103;/&#1075;&#1086;&#1090;&#1086;&#1074;%20&#1084;&#1077;&#1085;&#1102;%20&#1089;%2005.12&#1087;&#1086;%2016.12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9.01&#1087;&#1086;%2020.01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95">
          <cell r="B95" t="str">
            <v>Каша молочная пшенная «Боярская» (крупа пшенная, молоко, сахар-песок, соль йод., масло слив., изюм)</v>
          </cell>
          <cell r="D95">
            <v>8.07</v>
          </cell>
          <cell r="E95">
            <v>17.829999999999998</v>
          </cell>
          <cell r="F95">
            <v>42.64</v>
          </cell>
          <cell r="G95">
            <v>363.31</v>
          </cell>
          <cell r="H95">
            <v>527</v>
          </cell>
        </row>
        <row r="96">
          <cell r="B96" t="str">
            <v>Бутерброд с маслом (масло слив., хлеб пшеничный  йод.)</v>
          </cell>
          <cell r="H96">
            <v>778</v>
          </cell>
        </row>
        <row r="97">
          <cell r="B97" t="str">
            <v>Какао-напиток (какао порошок, молоко 3,2%, сахар-песок)</v>
          </cell>
          <cell r="H97">
            <v>986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6">
          <cell r="B36" t="str">
            <v>Закуска порционированная (кукуруза консервированная)</v>
          </cell>
          <cell r="C36">
            <v>100</v>
          </cell>
          <cell r="D36">
            <v>1.6</v>
          </cell>
          <cell r="E36">
            <v>0.4</v>
          </cell>
          <cell r="F36">
            <v>14.3</v>
          </cell>
          <cell r="G36">
            <v>67.2</v>
          </cell>
          <cell r="H36">
            <v>984</v>
          </cell>
        </row>
        <row r="37">
          <cell r="B37" t="str">
            <v>Суп рисовый «Восточный» с фаршем (фарш говяж., крупа рисов., лук репч., морковь, томат. паста, чеснок, соль йодир.)</v>
          </cell>
          <cell r="C37" t="str">
            <v>20/250</v>
          </cell>
          <cell r="D37">
            <v>5.12</v>
          </cell>
          <cell r="E37">
            <v>7.51</v>
          </cell>
          <cell r="F37">
            <v>14.07</v>
          </cell>
          <cell r="G37">
            <v>144.31</v>
          </cell>
          <cell r="H37" t="str">
            <v>1000/998</v>
          </cell>
        </row>
        <row r="38">
          <cell r="B38" t="str">
            <v>Шницель   мясной с соусом (мясо говядина, свинина, хлеб пшен., соль йод., сухарь панир.,яйцо,  масло раст, соус красный осн.)  90/30</v>
          </cell>
          <cell r="C38">
            <v>120</v>
          </cell>
          <cell r="D38">
            <v>13.36</v>
          </cell>
          <cell r="E38">
            <v>21.62</v>
          </cell>
          <cell r="F38">
            <v>13.62</v>
          </cell>
          <cell r="G38">
            <v>302.5</v>
          </cell>
          <cell r="H38">
            <v>1055</v>
          </cell>
        </row>
        <row r="39">
          <cell r="B39" t="str">
            <v>Макаронные изделия отварные (макаронные изделия, масло сл., соль йодир)</v>
          </cell>
          <cell r="C39">
            <v>180</v>
          </cell>
          <cell r="D39">
            <v>6.5</v>
          </cell>
          <cell r="E39">
            <v>4.88</v>
          </cell>
          <cell r="F39">
            <v>38.159999999999997</v>
          </cell>
          <cell r="G39">
            <v>222.53</v>
          </cell>
          <cell r="H39">
            <v>307</v>
          </cell>
        </row>
        <row r="40">
          <cell r="B40" t="str">
            <v>Напиток с витаминами «Витошка» (смесь сухая «Витошка, вода.)</v>
          </cell>
          <cell r="C40">
            <v>200</v>
          </cell>
          <cell r="D40">
            <v>0</v>
          </cell>
          <cell r="E40">
            <v>0</v>
          </cell>
          <cell r="F40">
            <v>19.399999999999999</v>
          </cell>
          <cell r="G40">
            <v>77.599999999999994</v>
          </cell>
          <cell r="H40">
            <v>1014</v>
          </cell>
        </row>
        <row r="41">
          <cell r="B41" t="str">
            <v>Хлеб пшеничный йодированный</v>
          </cell>
          <cell r="C41">
            <v>21</v>
          </cell>
          <cell r="D41">
            <v>1.58</v>
          </cell>
          <cell r="E41">
            <v>0.21</v>
          </cell>
          <cell r="F41">
            <v>10.71</v>
          </cell>
          <cell r="G41">
            <v>51.03</v>
          </cell>
          <cell r="H41" t="str">
            <v>-</v>
          </cell>
        </row>
        <row r="42">
          <cell r="B42" t="str">
            <v>Хлеб ржаной</v>
          </cell>
          <cell r="C42">
            <v>20</v>
          </cell>
          <cell r="D42">
            <v>1.32</v>
          </cell>
          <cell r="E42">
            <v>0.24</v>
          </cell>
          <cell r="F42">
            <v>7.92</v>
          </cell>
          <cell r="G42">
            <v>39.119999999999997</v>
          </cell>
        </row>
        <row r="43">
          <cell r="C43">
            <v>911</v>
          </cell>
          <cell r="D43">
            <v>29.479999999999997</v>
          </cell>
          <cell r="E43">
            <v>34.860000000000007</v>
          </cell>
          <cell r="F43">
            <v>118.18000000000002</v>
          </cell>
          <cell r="G43">
            <v>904.29</v>
          </cell>
          <cell r="H43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11</v>
      </c>
      <c r="F1" s="13"/>
      <c r="I1" t="s">
        <v>1</v>
      </c>
      <c r="J1" s="41">
        <v>44935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5"/>
      <c r="B4" s="1"/>
      <c r="C4" s="18">
        <f>[1]Лист1!H95</f>
        <v>527</v>
      </c>
      <c r="D4" s="17" t="str">
        <f>[1]Лист1!B95</f>
        <v>Каша молочная пшенная «Боярская» (крупа пшенная, молоко, сахар-песок, соль йод., масло слив., изюм)</v>
      </c>
      <c r="E4" s="20" t="s">
        <v>19</v>
      </c>
      <c r="F4" s="13" t="s">
        <v>40</v>
      </c>
      <c r="G4" s="21">
        <f>[1]Лист1!G95</f>
        <v>363.31</v>
      </c>
      <c r="H4" s="21">
        <f>[1]Лист1!D95</f>
        <v>8.07</v>
      </c>
      <c r="I4" s="21">
        <f>[1]Лист1!E95</f>
        <v>17.829999999999998</v>
      </c>
      <c r="J4" s="21">
        <f>[1]Лист1!F95</f>
        <v>42.64</v>
      </c>
    </row>
    <row r="5" spans="1:10" ht="25.5" x14ac:dyDescent="0.25">
      <c r="A5" s="5"/>
      <c r="B5" s="1"/>
      <c r="C5" s="18">
        <f>[1]Лист1!H96</f>
        <v>778</v>
      </c>
      <c r="D5" s="16" t="str">
        <f>[1]Лист1!B96</f>
        <v>Бутерброд с маслом (масло слив., хлеб пшеничный  йод.)</v>
      </c>
      <c r="E5" s="20" t="s">
        <v>20</v>
      </c>
      <c r="F5" s="13" t="s">
        <v>41</v>
      </c>
      <c r="G5" s="21" t="s">
        <v>26</v>
      </c>
      <c r="H5" s="21" t="s">
        <v>39</v>
      </c>
      <c r="I5" s="21" t="s">
        <v>38</v>
      </c>
      <c r="J5" s="21" t="s">
        <v>37</v>
      </c>
    </row>
    <row r="6" spans="1:10" ht="25.5" x14ac:dyDescent="0.25">
      <c r="A6" s="5"/>
      <c r="B6" s="1"/>
      <c r="C6" s="18">
        <f>[1]Лист1!H97</f>
        <v>986</v>
      </c>
      <c r="D6" s="16" t="str">
        <f>[1]Лист1!B97</f>
        <v>Какао-напиток (какао порошок, молоко 3,2%, сахар-песок)</v>
      </c>
      <c r="E6" s="20" t="s">
        <v>19</v>
      </c>
      <c r="F6" s="13" t="s">
        <v>42</v>
      </c>
      <c r="G6" s="21" t="s">
        <v>27</v>
      </c>
      <c r="H6" s="21" t="s">
        <v>34</v>
      </c>
      <c r="I6" s="21" t="s">
        <v>35</v>
      </c>
      <c r="J6" s="21" t="s">
        <v>36</v>
      </c>
    </row>
    <row r="7" spans="1:10" ht="15.75" thickBot="1" x14ac:dyDescent="0.3">
      <c r="A7" s="5"/>
      <c r="B7" s="1"/>
      <c r="C7" s="18">
        <f>[1]Лист1!H98</f>
        <v>0</v>
      </c>
      <c r="D7" s="16" t="s">
        <v>21</v>
      </c>
      <c r="E7" s="20" t="s">
        <v>22</v>
      </c>
      <c r="F7" s="13" t="s">
        <v>43</v>
      </c>
      <c r="G7" s="21" t="s">
        <v>28</v>
      </c>
      <c r="H7" s="21" t="s">
        <v>23</v>
      </c>
      <c r="I7" s="21" t="s">
        <v>24</v>
      </c>
      <c r="J7" s="21" t="s">
        <v>25</v>
      </c>
    </row>
    <row r="8" spans="1:10" x14ac:dyDescent="0.25">
      <c r="A8" s="3"/>
      <c r="B8" s="9"/>
      <c r="C8" s="4">
        <f>[1]Лист1!H99</f>
        <v>0</v>
      </c>
      <c r="D8" s="23" t="s">
        <v>15</v>
      </c>
      <c r="E8" s="43" t="s">
        <v>33</v>
      </c>
      <c r="F8" s="29" t="s">
        <v>17</v>
      </c>
      <c r="G8" s="42" t="s">
        <v>29</v>
      </c>
      <c r="H8" s="42" t="s">
        <v>30</v>
      </c>
      <c r="I8" s="42" t="s">
        <v>31</v>
      </c>
      <c r="J8" s="42" t="s">
        <v>32</v>
      </c>
    </row>
    <row r="9" spans="1:10" x14ac:dyDescent="0.25">
      <c r="A9" s="5"/>
      <c r="B9" s="2"/>
      <c r="C9" s="2"/>
      <c r="D9" s="24" t="s">
        <v>16</v>
      </c>
      <c r="E9" s="30"/>
      <c r="F9" s="31" t="s">
        <v>17</v>
      </c>
      <c r="G9" s="30"/>
      <c r="H9" s="30"/>
      <c r="I9" s="30"/>
      <c r="J9" s="32"/>
    </row>
    <row r="10" spans="1:10" ht="15.75" thickBot="1" x14ac:dyDescent="0.3">
      <c r="A10" s="6"/>
      <c r="B10" s="7"/>
      <c r="C10" s="7"/>
      <c r="D10" s="15"/>
      <c r="E10" s="33"/>
      <c r="F10" s="33"/>
      <c r="G10" s="33"/>
      <c r="H10" s="33"/>
      <c r="I10" s="33"/>
      <c r="J10" s="34"/>
    </row>
    <row r="11" spans="1:10" ht="26.25" thickBot="1" x14ac:dyDescent="0.3">
      <c r="A11" s="5" t="s">
        <v>10</v>
      </c>
      <c r="B11" s="8"/>
      <c r="C11" s="18">
        <f>[2]Лист1!H36</f>
        <v>984</v>
      </c>
      <c r="D11" s="25" t="str">
        <f>[2]Лист1!B36</f>
        <v>Закуска порционированная (кукуруза консервированная)</v>
      </c>
      <c r="E11" s="45">
        <f>[2]Лист1!C36</f>
        <v>100</v>
      </c>
      <c r="F11" s="35" t="s">
        <v>44</v>
      </c>
      <c r="G11" s="22">
        <f>[2]Лист1!G36</f>
        <v>67.2</v>
      </c>
      <c r="H11" s="22">
        <f>[2]Лист1!D36</f>
        <v>1.6</v>
      </c>
      <c r="I11" s="22">
        <f>[2]Лист1!E36</f>
        <v>0.4</v>
      </c>
      <c r="J11" s="22">
        <f>[2]Лист1!F36</f>
        <v>14.3</v>
      </c>
    </row>
    <row r="12" spans="1:10" ht="39" thickBot="1" x14ac:dyDescent="0.3">
      <c r="A12" s="5"/>
      <c r="B12" s="1"/>
      <c r="C12" s="18" t="str">
        <f>[2]Лист1!H37</f>
        <v>1000/998</v>
      </c>
      <c r="D12" s="25" t="str">
        <f>[2]Лист1!B37</f>
        <v>Суп рисовый «Восточный» с фаршем (фарш говяж., крупа рисов., лук репч., морковь, томат. паста, чеснок, соль йодир.)</v>
      </c>
      <c r="E12" s="46" t="str">
        <f>[2]Лист1!C37</f>
        <v>20/250</v>
      </c>
      <c r="F12" s="30" t="s">
        <v>45</v>
      </c>
      <c r="G12" s="21">
        <f>[2]Лист1!G37</f>
        <v>144.31</v>
      </c>
      <c r="H12" s="21">
        <f>[2]Лист1!D37</f>
        <v>5.12</v>
      </c>
      <c r="I12" s="21">
        <f>[2]Лист1!E37</f>
        <v>7.51</v>
      </c>
      <c r="J12" s="21">
        <f>[2]Лист1!F37</f>
        <v>14.07</v>
      </c>
    </row>
    <row r="13" spans="1:10" ht="51.75" thickBot="1" x14ac:dyDescent="0.3">
      <c r="A13" s="5"/>
      <c r="B13" s="1"/>
      <c r="C13" s="18">
        <f>[2]Лист1!H38</f>
        <v>1055</v>
      </c>
      <c r="D13" s="26" t="str">
        <f>[2]Лист1!B38</f>
        <v>Шницель   мясной с соусом (мясо говядина, свинина, хлеб пшен., соль йод., сухарь панир.,яйцо,  масло раст, соус красный осн.)  90/30</v>
      </c>
      <c r="E13">
        <f>[2]Лист1!C38</f>
        <v>120</v>
      </c>
      <c r="F13" s="30" t="s">
        <v>46</v>
      </c>
      <c r="G13" s="46">
        <f>[2]Лист1!G38</f>
        <v>302.5</v>
      </c>
      <c r="H13" s="21">
        <f>[2]Лист1!D38</f>
        <v>13.36</v>
      </c>
      <c r="I13" s="21">
        <f>[2]Лист1!E38</f>
        <v>21.62</v>
      </c>
      <c r="J13" s="21">
        <f>[2]Лист1!F38</f>
        <v>13.62</v>
      </c>
    </row>
    <row r="14" spans="1:10" ht="25.5" x14ac:dyDescent="0.25">
      <c r="A14" s="5"/>
      <c r="B14" s="1"/>
      <c r="C14" s="18">
        <f>[2]Лист1!H39</f>
        <v>307</v>
      </c>
      <c r="D14" s="26" t="str">
        <f>[2]Лист1!B39</f>
        <v>Макаронные изделия отварные (макаронные изделия, масло сл., соль йодир)</v>
      </c>
      <c r="E14" s="19">
        <f>[2]Лист1!C39</f>
        <v>180</v>
      </c>
      <c r="F14" s="30" t="s">
        <v>47</v>
      </c>
      <c r="G14" s="21">
        <f>[2]Лист1!G39</f>
        <v>222.53</v>
      </c>
      <c r="H14" s="21">
        <f>[2]Лист1!D39</f>
        <v>6.5</v>
      </c>
      <c r="I14" s="21">
        <f>[2]Лист1!E39</f>
        <v>4.88</v>
      </c>
      <c r="J14" s="21">
        <f>[2]Лист1!F39</f>
        <v>38.159999999999997</v>
      </c>
    </row>
    <row r="15" spans="1:10" ht="25.5" x14ac:dyDescent="0.25">
      <c r="A15" s="5"/>
      <c r="B15" s="1"/>
      <c r="C15" s="18">
        <f>[2]Лист1!H40</f>
        <v>1014</v>
      </c>
      <c r="D15" s="26" t="str">
        <f>[2]Лист1!B40</f>
        <v>Напиток с витаминами «Витошка» (смесь сухая «Витошка, вода.)</v>
      </c>
      <c r="E15" s="19">
        <f>[2]Лист1!C40</f>
        <v>200</v>
      </c>
      <c r="F15" s="30" t="s">
        <v>48</v>
      </c>
      <c r="G15" s="21">
        <f>[2]Лист1!G40</f>
        <v>77.599999999999994</v>
      </c>
      <c r="H15" s="21">
        <f>[2]Лист1!D40</f>
        <v>0</v>
      </c>
      <c r="I15" s="21">
        <f>[2]Лист1!E40</f>
        <v>0</v>
      </c>
      <c r="J15" s="21">
        <f>[2]Лист1!F40</f>
        <v>19.399999999999999</v>
      </c>
    </row>
    <row r="16" spans="1:10" x14ac:dyDescent="0.25">
      <c r="A16" s="5"/>
      <c r="B16" s="1"/>
      <c r="C16" s="18" t="str">
        <f>[2]Лист1!H41</f>
        <v>-</v>
      </c>
      <c r="D16" s="26" t="str">
        <f>[2]Лист1!B41</f>
        <v>Хлеб пшеничный йодированный</v>
      </c>
      <c r="E16" s="19">
        <f>[2]Лист1!C41</f>
        <v>21</v>
      </c>
      <c r="F16" s="30" t="s">
        <v>49</v>
      </c>
      <c r="G16" s="21">
        <f>[2]Лист1!G41</f>
        <v>51.03</v>
      </c>
      <c r="H16" s="21">
        <f>[2]Лист1!D41</f>
        <v>1.58</v>
      </c>
      <c r="I16" s="21">
        <f>[2]Лист1!E41</f>
        <v>0.21</v>
      </c>
      <c r="J16" s="21">
        <f>[2]Лист1!F41</f>
        <v>10.71</v>
      </c>
    </row>
    <row r="17" spans="1:10" x14ac:dyDescent="0.25">
      <c r="A17" s="5"/>
      <c r="B17" s="1"/>
      <c r="C17" s="18">
        <f>[2]Лист1!H42</f>
        <v>0</v>
      </c>
      <c r="D17" s="26" t="str">
        <f>[2]Лист1!B42</f>
        <v>Хлеб ржаной</v>
      </c>
      <c r="E17" s="19">
        <f>[2]Лист1!C42</f>
        <v>20</v>
      </c>
      <c r="F17" s="30" t="s">
        <v>50</v>
      </c>
      <c r="G17" s="21">
        <f>[2]Лист1!G42</f>
        <v>39.119999999999997</v>
      </c>
      <c r="H17" s="21">
        <f>[2]Лист1!D42</f>
        <v>1.32</v>
      </c>
      <c r="I17" s="21">
        <f>[2]Лист1!E42</f>
        <v>0.24</v>
      </c>
      <c r="J17" s="21">
        <f>[2]Лист1!F42</f>
        <v>7.92</v>
      </c>
    </row>
    <row r="18" spans="1:10" x14ac:dyDescent="0.25">
      <c r="A18" s="5"/>
      <c r="B18" s="14"/>
      <c r="C18" s="14" t="str">
        <f>[2]Лист1!H43</f>
        <v>-</v>
      </c>
      <c r="D18" s="27" t="s">
        <v>15</v>
      </c>
      <c r="E18" s="43">
        <f>[2]Лист1!C43</f>
        <v>911</v>
      </c>
      <c r="F18" s="36" t="s">
        <v>18</v>
      </c>
      <c r="G18" s="44">
        <f>[2]Лист1!G43</f>
        <v>904.29</v>
      </c>
      <c r="H18" s="44">
        <f>[2]Лист1!D43</f>
        <v>29.479999999999997</v>
      </c>
      <c r="I18" s="44">
        <f>[2]Лист1!E43</f>
        <v>34.860000000000007</v>
      </c>
      <c r="J18" s="44">
        <f>[2]Лист1!F43</f>
        <v>118.18000000000002</v>
      </c>
    </row>
    <row r="19" spans="1:10" ht="15.75" thickBot="1" x14ac:dyDescent="0.3">
      <c r="A19" s="6"/>
      <c r="B19" s="7"/>
      <c r="C19" s="7"/>
      <c r="D19" s="28" t="s">
        <v>16</v>
      </c>
      <c r="E19" s="37"/>
      <c r="F19" s="38">
        <v>120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2023-01-09T02:24:11Z</dcterms:modified>
</cp:coreProperties>
</file>